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C20" i="3"/>
  <c r="C6"/>
  <c r="D20"/>
  <c r="D6"/>
  <c r="E20"/>
  <c r="E6"/>
  <c r="F20"/>
  <c r="F6"/>
  <c r="G20"/>
  <c r="G6"/>
  <c r="H20"/>
  <c r="H6"/>
  <c r="I20"/>
  <c r="I6"/>
  <c r="J20"/>
  <c r="J6"/>
  <c r="K20"/>
  <c r="K6"/>
  <c r="L20"/>
  <c r="L6"/>
  <c r="C27"/>
  <c r="D27"/>
  <c r="E27"/>
  <c r="F27"/>
  <c r="G27"/>
  <c r="H27"/>
  <c r="I27"/>
  <c r="J27"/>
  <c r="K27"/>
  <c r="L27"/>
  <c r="C39"/>
  <c r="C38"/>
  <c r="D39"/>
  <c r="D38"/>
  <c r="E39"/>
  <c r="E38"/>
  <c r="F39"/>
  <c r="F38"/>
  <c r="G39"/>
  <c r="G38"/>
  <c r="H39"/>
  <c r="H38"/>
  <c r="I39"/>
  <c r="I38"/>
  <c r="J39"/>
  <c r="J38"/>
  <c r="K39"/>
  <c r="K38"/>
  <c r="L39"/>
  <c r="L38"/>
  <c r="C49"/>
  <c r="D49"/>
  <c r="E49"/>
  <c r="F49"/>
  <c r="G49"/>
  <c r="H49"/>
  <c r="I49"/>
  <c r="J49"/>
  <c r="K49"/>
  <c r="L49"/>
  <c r="K55"/>
  <c r="I55"/>
  <c r="G55"/>
  <c r="E55"/>
  <c r="C55"/>
  <c r="L55"/>
  <c r="J55"/>
  <c r="H55"/>
  <c r="F55"/>
  <c r="D55"/>
</calcChain>
</file>

<file path=xl/sharedStrings.xml><?xml version="1.0" encoding="utf-8"?>
<sst xmlns="http://schemas.openxmlformats.org/spreadsheetml/2006/main" count="152" uniqueCount="124">
  <si>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</si>
  <si>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</si>
  <si>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</si>
  <si>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</si>
  <si>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</si>
  <si>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</si>
  <si>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</si>
  <si>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</si>
  <si>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</si>
  <si>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</si>
  <si>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</si>
  <si>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</si>
  <si>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</si>
  <si>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</si>
  <si>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</si>
  <si>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</si>
  <si>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</si>
  <si>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</si>
  <si>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</si>
  <si>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</si>
  <si>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</si>
  <si>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</si>
  <si>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</si>
  <si>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</si>
  <si>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</si>
  <si>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</si>
  <si>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</si>
  <si>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</si>
  <si>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</si>
  <si>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</si>
  <si>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</si>
  <si>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</si>
  <si>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</si>
  <si>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</si>
  <si>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</si>
  <si>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</si>
  <si>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</si>
  <si>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</si>
  <si>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</si>
  <si>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</si>
  <si>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</si>
  <si>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</si>
  <si>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</si>
  <si>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</si>
  <si>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</si>
  <si>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</si>
  <si>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</si>
  <si>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</si>
  <si>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</si>
  <si>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</si>
  <si>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</si>
  <si>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</si>
  <si>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</si>
  <si>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</si>
  <si>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</si>
  <si>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</si>
  <si>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</si>
  <si>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</si>
  <si>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</si>
  <si>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</si>
  <si>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</si>
  <si>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</si>
  <si>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</si>
  <si>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</si>
  <si>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</si>
  <si>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</si>
  <si>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</si>
  <si>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</si>
  <si>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</si>
  <si>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</si>
  <si>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</si>
  <si>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</si>
  <si>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</si>
  <si>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</si>
  <si>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</si>
  <si>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</si>
  <si>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</si>
  <si>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</si>
  <si>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</si>
  <si>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</si>
  <si>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</si>
  <si>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</si>
  <si>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</si>
  <si>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</si>
  <si>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</si>
  <si>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</si>
  <si>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</si>
  <si>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</si>
  <si>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</si>
  <si>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</si>
  <si>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</si>
  <si>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</si>
  <si>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</si>
  <si>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</si>
  <si>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</si>
  <si>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</si>
  <si>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</si>
  <si>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</si>
  <si>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</si>
  <si>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</si>
  <si>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</si>
  <si>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</si>
  <si>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</si>
  <si>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</si>
  <si>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</si>
  <si>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</si>
  <si>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</si>
  <si>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</si>
  <si>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</si>
  <si>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</si>
  <si>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</si>
  <si>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</si>
  <si>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</si>
  <si>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</si>
  <si>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</si>
  <si>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22, 33, 44, 49)</t>
    </r>
  </si>
  <si>
    <t>2018 рік</t>
  </si>
  <si>
    <t>Олевський районний суд Житомирської області</t>
  </si>
  <si>
    <t>11001. Житомирська область.м. Олевськ</t>
  </si>
  <si>
    <t>вул. Володимирська</t>
  </si>
  <si>
    <t/>
  </si>
  <si>
    <t>С.Б. Бейкун</t>
  </si>
  <si>
    <t>М.М. Абрамчук</t>
  </si>
  <si>
    <t>8 січня 2019 року</t>
  </si>
</sst>
</file>

<file path=xl/styles.xml><?xml version="1.0" encoding="utf-8"?>
<styleSheet xmlns="http://schemas.openxmlformats.org/spreadsheetml/2006/main">
  <numFmts count="1">
    <numFmt numFmtId="203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116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104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117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118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119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7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&amp;C&amp;L84B1F2DF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>
      <selection activeCell="B2" sqref="B2:B4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74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 t="shared" ref="C6:L6" si="0">SUM(C7,C10,C13,C14,C15,C20,C23,C24,C18,C19)</f>
        <v>553</v>
      </c>
      <c r="D6" s="96">
        <f t="shared" si="0"/>
        <v>511569.93999999919</v>
      </c>
      <c r="E6" s="96">
        <f t="shared" si="0"/>
        <v>355</v>
      </c>
      <c r="F6" s="96">
        <f t="shared" si="0"/>
        <v>356688.53000000014</v>
      </c>
      <c r="G6" s="96">
        <f t="shared" si="0"/>
        <v>4</v>
      </c>
      <c r="H6" s="96">
        <f t="shared" si="0"/>
        <v>3811.6000000000004</v>
      </c>
      <c r="I6" s="96">
        <f t="shared" si="0"/>
        <v>79</v>
      </c>
      <c r="J6" s="96">
        <f t="shared" si="0"/>
        <v>57148.140000000007</v>
      </c>
      <c r="K6" s="96">
        <f t="shared" si="0"/>
        <v>129</v>
      </c>
      <c r="L6" s="96">
        <f t="shared" si="0"/>
        <v>93056.240000000194</v>
      </c>
    </row>
    <row r="7" spans="1:12" ht="16.5" customHeight="1">
      <c r="A7" s="87">
        <v>2</v>
      </c>
      <c r="B7" s="90" t="s">
        <v>75</v>
      </c>
      <c r="C7" s="97">
        <v>314</v>
      </c>
      <c r="D7" s="97">
        <v>356073.43999999901</v>
      </c>
      <c r="E7" s="97">
        <v>155</v>
      </c>
      <c r="F7" s="97">
        <v>233643.23</v>
      </c>
      <c r="G7" s="97">
        <v>1</v>
      </c>
      <c r="H7" s="97">
        <v>1762</v>
      </c>
      <c r="I7" s="97">
        <v>51</v>
      </c>
      <c r="J7" s="97">
        <v>37920.94</v>
      </c>
      <c r="K7" s="97">
        <v>117</v>
      </c>
      <c r="L7" s="97">
        <v>84334.3400000002</v>
      </c>
    </row>
    <row r="8" spans="1:12" ht="16.5" customHeight="1">
      <c r="A8" s="87">
        <v>3</v>
      </c>
      <c r="B8" s="91" t="s">
        <v>76</v>
      </c>
      <c r="C8" s="97">
        <v>104</v>
      </c>
      <c r="D8" s="97">
        <v>190815.11</v>
      </c>
      <c r="E8" s="97">
        <v>100</v>
      </c>
      <c r="F8" s="97">
        <v>180558.83</v>
      </c>
      <c r="G8" s="97">
        <v>1</v>
      </c>
      <c r="H8" s="97">
        <v>1762</v>
      </c>
      <c r="I8" s="97">
        <v>2</v>
      </c>
      <c r="J8" s="97">
        <v>1409.6</v>
      </c>
      <c r="K8" s="97">
        <v>1</v>
      </c>
      <c r="L8" s="97">
        <v>1762</v>
      </c>
    </row>
    <row r="9" spans="1:12" ht="16.5" customHeight="1">
      <c r="A9" s="87">
        <v>4</v>
      </c>
      <c r="B9" s="91" t="s">
        <v>77</v>
      </c>
      <c r="C9" s="97">
        <v>210</v>
      </c>
      <c r="D9" s="97">
        <v>165258.32999999999</v>
      </c>
      <c r="E9" s="97">
        <v>55</v>
      </c>
      <c r="F9" s="97">
        <v>53084.4</v>
      </c>
      <c r="G9" s="97"/>
      <c r="H9" s="97"/>
      <c r="I9" s="97">
        <v>49</v>
      </c>
      <c r="J9" s="97">
        <v>36511.339999999997</v>
      </c>
      <c r="K9" s="97">
        <v>116</v>
      </c>
      <c r="L9" s="97">
        <v>82572.3400000002</v>
      </c>
    </row>
    <row r="10" spans="1:12" ht="19.5" customHeight="1">
      <c r="A10" s="87">
        <v>5</v>
      </c>
      <c r="B10" s="90" t="s">
        <v>78</v>
      </c>
      <c r="C10" s="97">
        <v>84</v>
      </c>
      <c r="D10" s="97">
        <v>65898.800000000105</v>
      </c>
      <c r="E10" s="97">
        <v>58</v>
      </c>
      <c r="F10" s="97">
        <v>39165.4</v>
      </c>
      <c r="G10" s="97">
        <v>1</v>
      </c>
      <c r="H10" s="97">
        <v>704.8</v>
      </c>
      <c r="I10" s="97">
        <v>22</v>
      </c>
      <c r="J10" s="97">
        <v>15311.2</v>
      </c>
      <c r="K10" s="97">
        <v>6</v>
      </c>
      <c r="L10" s="97">
        <v>6343.2</v>
      </c>
    </row>
    <row r="11" spans="1:12" ht="19.5" customHeight="1">
      <c r="A11" s="87">
        <v>6</v>
      </c>
      <c r="B11" s="91" t="s">
        <v>79</v>
      </c>
      <c r="C11" s="97">
        <v>5</v>
      </c>
      <c r="D11" s="97">
        <v>8810</v>
      </c>
      <c r="E11" s="97">
        <v>1</v>
      </c>
      <c r="F11" s="97">
        <v>1762</v>
      </c>
      <c r="G11" s="97"/>
      <c r="H11" s="97"/>
      <c r="I11" s="97">
        <v>2</v>
      </c>
      <c r="J11" s="97">
        <v>1344.8</v>
      </c>
      <c r="K11" s="97">
        <v>2</v>
      </c>
      <c r="L11" s="97">
        <v>3524</v>
      </c>
    </row>
    <row r="12" spans="1:12" ht="19.5" customHeight="1">
      <c r="A12" s="87">
        <v>7</v>
      </c>
      <c r="B12" s="91" t="s">
        <v>80</v>
      </c>
      <c r="C12" s="97">
        <v>79</v>
      </c>
      <c r="D12" s="97">
        <v>57088.800000000097</v>
      </c>
      <c r="E12" s="97">
        <v>57</v>
      </c>
      <c r="F12" s="97">
        <v>37403.4</v>
      </c>
      <c r="G12" s="97">
        <v>1</v>
      </c>
      <c r="H12" s="97">
        <v>704.8</v>
      </c>
      <c r="I12" s="97">
        <v>20</v>
      </c>
      <c r="J12" s="97">
        <v>13966.4</v>
      </c>
      <c r="K12" s="97">
        <v>4</v>
      </c>
      <c r="L12" s="97">
        <v>2819.2</v>
      </c>
    </row>
    <row r="13" spans="1:12" ht="15" customHeight="1">
      <c r="A13" s="87">
        <v>8</v>
      </c>
      <c r="B13" s="90" t="s">
        <v>18</v>
      </c>
      <c r="C13" s="97">
        <v>99</v>
      </c>
      <c r="D13" s="97">
        <v>69775.200000000099</v>
      </c>
      <c r="E13" s="97">
        <v>93</v>
      </c>
      <c r="F13" s="97">
        <v>64841.6000000001</v>
      </c>
      <c r="G13" s="97">
        <v>2</v>
      </c>
      <c r="H13" s="97">
        <v>1344.8</v>
      </c>
      <c r="I13" s="97">
        <v>3</v>
      </c>
      <c r="J13" s="97">
        <v>2114.4</v>
      </c>
      <c r="K13" s="97">
        <v>1</v>
      </c>
      <c r="L13" s="97">
        <v>704.8</v>
      </c>
    </row>
    <row r="14" spans="1:12" ht="15.75" customHeight="1">
      <c r="A14" s="87">
        <v>9</v>
      </c>
      <c r="B14" s="90" t="s">
        <v>19</v>
      </c>
      <c r="C14" s="97">
        <v>5</v>
      </c>
      <c r="D14" s="97">
        <v>3524</v>
      </c>
      <c r="E14" s="97">
        <v>5</v>
      </c>
      <c r="F14" s="97">
        <v>3524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34</v>
      </c>
      <c r="D15" s="97">
        <v>12862.6</v>
      </c>
      <c r="E15" s="97">
        <v>33</v>
      </c>
      <c r="F15" s="97">
        <v>10598.9</v>
      </c>
      <c r="G15" s="97"/>
      <c r="H15" s="97"/>
      <c r="I15" s="97"/>
      <c r="J15" s="97"/>
      <c r="K15" s="97">
        <v>2</v>
      </c>
      <c r="L15" s="97">
        <v>1233.4000000000001</v>
      </c>
    </row>
    <row r="16" spans="1:12" ht="21" customHeight="1">
      <c r="A16" s="87">
        <v>11</v>
      </c>
      <c r="B16" s="91" t="s">
        <v>79</v>
      </c>
      <c r="C16" s="97">
        <v>1</v>
      </c>
      <c r="D16" s="97">
        <v>881</v>
      </c>
      <c r="E16" s="97"/>
      <c r="F16" s="97"/>
      <c r="G16" s="97"/>
      <c r="H16" s="97"/>
      <c r="I16" s="97"/>
      <c r="J16" s="97"/>
      <c r="K16" s="97">
        <v>1</v>
      </c>
      <c r="L16" s="97">
        <v>881</v>
      </c>
    </row>
    <row r="17" spans="1:12" ht="21" customHeight="1">
      <c r="A17" s="87">
        <v>12</v>
      </c>
      <c r="B17" s="91" t="s">
        <v>80</v>
      </c>
      <c r="C17" s="97">
        <v>33</v>
      </c>
      <c r="D17" s="97">
        <v>11981.6</v>
      </c>
      <c r="E17" s="97">
        <v>33</v>
      </c>
      <c r="F17" s="97">
        <v>10598.9</v>
      </c>
      <c r="G17" s="97"/>
      <c r="H17" s="97"/>
      <c r="I17" s="97"/>
      <c r="J17" s="97"/>
      <c r="K17" s="97">
        <v>1</v>
      </c>
      <c r="L17" s="97">
        <v>352.4</v>
      </c>
    </row>
    <row r="18" spans="1:12" ht="21" customHeight="1">
      <c r="A18" s="87">
        <v>13</v>
      </c>
      <c r="B18" s="99" t="s">
        <v>107</v>
      </c>
      <c r="C18" s="97">
        <v>15</v>
      </c>
      <c r="D18" s="97">
        <v>2643</v>
      </c>
      <c r="E18" s="97">
        <v>11</v>
      </c>
      <c r="F18" s="97">
        <v>4915.3999999999996</v>
      </c>
      <c r="G18" s="97"/>
      <c r="H18" s="97"/>
      <c r="I18" s="97">
        <v>2</v>
      </c>
      <c r="J18" s="97">
        <v>1096.8</v>
      </c>
      <c r="K18" s="97">
        <v>2</v>
      </c>
      <c r="L18" s="97">
        <v>352.4</v>
      </c>
    </row>
    <row r="19" spans="1:12" ht="21" customHeight="1">
      <c r="A19" s="87">
        <v>14</v>
      </c>
      <c r="B19" s="99" t="s">
        <v>108</v>
      </c>
      <c r="C19" s="97">
        <v>1</v>
      </c>
      <c r="D19" s="97">
        <v>88.1</v>
      </c>
      <c r="E19" s="97"/>
      <c r="F19" s="97"/>
      <c r="G19" s="97"/>
      <c r="H19" s="97"/>
      <c r="I19" s="97"/>
      <c r="J19" s="97"/>
      <c r="K19" s="97">
        <v>1</v>
      </c>
      <c r="L19" s="97">
        <v>88.1</v>
      </c>
    </row>
    <row r="20" spans="1:12" ht="33.75" customHeight="1">
      <c r="A20" s="87">
        <v>15</v>
      </c>
      <c r="B20" s="90" t="s">
        <v>81</v>
      </c>
      <c r="C20" s="97">
        <f t="shared" ref="C20:L20" si="1">SUM(C21:C22)</f>
        <v>1</v>
      </c>
      <c r="D20" s="97">
        <f t="shared" si="1"/>
        <v>704.8</v>
      </c>
      <c r="E20" s="97">
        <f t="shared" si="1"/>
        <v>0</v>
      </c>
      <c r="F20" s="97">
        <f t="shared" si="1"/>
        <v>0</v>
      </c>
      <c r="G20" s="97">
        <f t="shared" si="1"/>
        <v>0</v>
      </c>
      <c r="H20" s="97">
        <f t="shared" si="1"/>
        <v>0</v>
      </c>
      <c r="I20" s="97">
        <f t="shared" si="1"/>
        <v>1</v>
      </c>
      <c r="J20" s="97">
        <f t="shared" si="1"/>
        <v>704.8</v>
      </c>
      <c r="K20" s="97">
        <f t="shared" si="1"/>
        <v>0</v>
      </c>
      <c r="L20" s="97">
        <f t="shared" si="1"/>
        <v>0</v>
      </c>
    </row>
    <row r="21" spans="1:12" ht="14.25" customHeight="1">
      <c r="A21" s="87">
        <v>16</v>
      </c>
      <c r="B21" s="100" t="s">
        <v>1</v>
      </c>
      <c r="C21" s="97">
        <v>1</v>
      </c>
      <c r="D21" s="97">
        <v>704.8</v>
      </c>
      <c r="E21" s="97"/>
      <c r="F21" s="97"/>
      <c r="G21" s="97"/>
      <c r="H21" s="97"/>
      <c r="I21" s="97">
        <v>1</v>
      </c>
      <c r="J21" s="97">
        <v>704.8</v>
      </c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 t="shared" ref="C27:L27" si="2">SUM(C28:C37)</f>
        <v>0</v>
      </c>
      <c r="D27" s="96">
        <f t="shared" si="2"/>
        <v>0</v>
      </c>
      <c r="E27" s="96">
        <f t="shared" si="2"/>
        <v>0</v>
      </c>
      <c r="F27" s="96">
        <f t="shared" si="2"/>
        <v>0</v>
      </c>
      <c r="G27" s="96">
        <f t="shared" si="2"/>
        <v>0</v>
      </c>
      <c r="H27" s="96">
        <f t="shared" si="2"/>
        <v>0</v>
      </c>
      <c r="I27" s="96">
        <f t="shared" si="2"/>
        <v>0</v>
      </c>
      <c r="J27" s="96">
        <f t="shared" si="2"/>
        <v>0</v>
      </c>
      <c r="K27" s="96">
        <f t="shared" si="2"/>
        <v>0</v>
      </c>
      <c r="L27" s="96">
        <f t="shared" si="2"/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 t="shared" ref="C38:L38" si="3">SUM(C39,C46,C47,C48)</f>
        <v>10</v>
      </c>
      <c r="D38" s="96">
        <f t="shared" si="3"/>
        <v>9162.4000000000015</v>
      </c>
      <c r="E38" s="96">
        <f t="shared" si="3"/>
        <v>9</v>
      </c>
      <c r="F38" s="96">
        <f t="shared" si="3"/>
        <v>8295.6</v>
      </c>
      <c r="G38" s="96">
        <f t="shared" si="3"/>
        <v>0</v>
      </c>
      <c r="H38" s="96">
        <f t="shared" si="3"/>
        <v>0</v>
      </c>
      <c r="I38" s="96">
        <f t="shared" si="3"/>
        <v>0</v>
      </c>
      <c r="J38" s="96">
        <f t="shared" si="3"/>
        <v>0</v>
      </c>
      <c r="K38" s="96">
        <f t="shared" si="3"/>
        <v>1</v>
      </c>
      <c r="L38" s="96">
        <f t="shared" si="3"/>
        <v>704.8</v>
      </c>
    </row>
    <row r="39" spans="1:12" ht="24" customHeight="1">
      <c r="A39" s="87">
        <v>34</v>
      </c>
      <c r="B39" s="90" t="s">
        <v>86</v>
      </c>
      <c r="C39" s="97">
        <f t="shared" ref="C39:L39" si="4">SUM(C40,C43)</f>
        <v>10</v>
      </c>
      <c r="D39" s="97">
        <f t="shared" si="4"/>
        <v>9162.4000000000015</v>
      </c>
      <c r="E39" s="97">
        <f t="shared" si="4"/>
        <v>9</v>
      </c>
      <c r="F39" s="97">
        <f t="shared" si="4"/>
        <v>8295.6</v>
      </c>
      <c r="G39" s="97">
        <f t="shared" si="4"/>
        <v>0</v>
      </c>
      <c r="H39" s="97">
        <f t="shared" si="4"/>
        <v>0</v>
      </c>
      <c r="I39" s="97">
        <f t="shared" si="4"/>
        <v>0</v>
      </c>
      <c r="J39" s="97">
        <f t="shared" si="4"/>
        <v>0</v>
      </c>
      <c r="K39" s="97">
        <f t="shared" si="4"/>
        <v>1</v>
      </c>
      <c r="L39" s="97">
        <f t="shared" si="4"/>
        <v>704.8</v>
      </c>
    </row>
    <row r="40" spans="1:12" ht="19.5" customHeight="1">
      <c r="A40" s="87">
        <v>35</v>
      </c>
      <c r="B40" s="90" t="s">
        <v>87</v>
      </c>
      <c r="C40" s="97">
        <v>3</v>
      </c>
      <c r="D40" s="97">
        <v>4228.8</v>
      </c>
      <c r="E40" s="97">
        <v>2</v>
      </c>
      <c r="F40" s="97">
        <v>3362</v>
      </c>
      <c r="G40" s="97"/>
      <c r="H40" s="97"/>
      <c r="I40" s="97"/>
      <c r="J40" s="97"/>
      <c r="K40" s="97">
        <v>1</v>
      </c>
      <c r="L40" s="97">
        <v>704.8</v>
      </c>
    </row>
    <row r="41" spans="1:12" ht="16.5" customHeight="1">
      <c r="A41" s="87">
        <v>36</v>
      </c>
      <c r="B41" s="91" t="s">
        <v>88</v>
      </c>
      <c r="C41" s="97">
        <v>2</v>
      </c>
      <c r="D41" s="97">
        <v>3524</v>
      </c>
      <c r="E41" s="97">
        <v>2</v>
      </c>
      <c r="F41" s="97">
        <v>3362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1</v>
      </c>
      <c r="D42" s="97">
        <v>704.8</v>
      </c>
      <c r="E42" s="97"/>
      <c r="F42" s="97"/>
      <c r="G42" s="97"/>
      <c r="H42" s="97"/>
      <c r="I42" s="97"/>
      <c r="J42" s="97"/>
      <c r="K42" s="97">
        <v>1</v>
      </c>
      <c r="L42" s="97">
        <v>704.8</v>
      </c>
    </row>
    <row r="43" spans="1:12" ht="21" customHeight="1">
      <c r="A43" s="87">
        <v>38</v>
      </c>
      <c r="B43" s="90" t="s">
        <v>89</v>
      </c>
      <c r="C43" s="97">
        <v>7</v>
      </c>
      <c r="D43" s="97">
        <v>4933.6000000000004</v>
      </c>
      <c r="E43" s="97">
        <v>7</v>
      </c>
      <c r="F43" s="97">
        <v>4933.6000000000004</v>
      </c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7</v>
      </c>
      <c r="D45" s="97">
        <v>4933.6000000000004</v>
      </c>
      <c r="E45" s="97">
        <v>7</v>
      </c>
      <c r="F45" s="97">
        <v>4933.6000000000004</v>
      </c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 t="shared" ref="C49:L49" si="5">SUM(C50:C53)</f>
        <v>41</v>
      </c>
      <c r="D49" s="96">
        <f t="shared" si="5"/>
        <v>1157.67</v>
      </c>
      <c r="E49" s="96">
        <f t="shared" si="5"/>
        <v>41</v>
      </c>
      <c r="F49" s="96">
        <f t="shared" si="5"/>
        <v>1157.3499999999999</v>
      </c>
      <c r="G49" s="96">
        <f t="shared" si="5"/>
        <v>0</v>
      </c>
      <c r="H49" s="96">
        <f t="shared" si="5"/>
        <v>0</v>
      </c>
      <c r="I49" s="96">
        <f t="shared" si="5"/>
        <v>0</v>
      </c>
      <c r="J49" s="96">
        <f t="shared" si="5"/>
        <v>0</v>
      </c>
      <c r="K49" s="96">
        <f t="shared" si="5"/>
        <v>0</v>
      </c>
      <c r="L49" s="96">
        <f t="shared" si="5"/>
        <v>0</v>
      </c>
    </row>
    <row r="50" spans="1:12" ht="18.75" customHeight="1">
      <c r="A50" s="87">
        <v>45</v>
      </c>
      <c r="B50" s="90" t="s">
        <v>9</v>
      </c>
      <c r="C50" s="97">
        <v>12</v>
      </c>
      <c r="D50" s="97">
        <v>169.16</v>
      </c>
      <c r="E50" s="97">
        <v>12</v>
      </c>
      <c r="F50" s="97">
        <v>169.09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4</v>
      </c>
      <c r="D51" s="97">
        <v>211.44</v>
      </c>
      <c r="E51" s="97">
        <v>4</v>
      </c>
      <c r="F51" s="97">
        <v>211.2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25</v>
      </c>
      <c r="D53" s="97">
        <v>777.07</v>
      </c>
      <c r="E53" s="97">
        <v>25</v>
      </c>
      <c r="F53" s="97">
        <v>777.06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350</v>
      </c>
      <c r="D54" s="96">
        <v>123339.999999999</v>
      </c>
      <c r="E54" s="96">
        <v>139</v>
      </c>
      <c r="F54" s="96">
        <v>48884.6000000001</v>
      </c>
      <c r="G54" s="96"/>
      <c r="H54" s="96"/>
      <c r="I54" s="96">
        <v>350</v>
      </c>
      <c r="J54" s="96">
        <v>123107.83999999901</v>
      </c>
      <c r="K54" s="97"/>
      <c r="L54" s="96"/>
    </row>
    <row r="55" spans="1:12" ht="15">
      <c r="A55" s="87">
        <v>50</v>
      </c>
      <c r="B55" s="88" t="s">
        <v>115</v>
      </c>
      <c r="C55" s="96">
        <f t="shared" ref="C55:L55" si="6">SUM(C6,C27,C38,C49,C54)</f>
        <v>954</v>
      </c>
      <c r="D55" s="96">
        <f t="shared" si="6"/>
        <v>645230.00999999815</v>
      </c>
      <c r="E55" s="96">
        <f t="shared" si="6"/>
        <v>544</v>
      </c>
      <c r="F55" s="96">
        <f t="shared" si="6"/>
        <v>415026.08000000019</v>
      </c>
      <c r="G55" s="96">
        <f t="shared" si="6"/>
        <v>4</v>
      </c>
      <c r="H55" s="96">
        <f t="shared" si="6"/>
        <v>3811.6000000000004</v>
      </c>
      <c r="I55" s="96">
        <f t="shared" si="6"/>
        <v>429</v>
      </c>
      <c r="J55" s="96">
        <f t="shared" si="6"/>
        <v>180255.97999999902</v>
      </c>
      <c r="K55" s="96">
        <f t="shared" si="6"/>
        <v>130</v>
      </c>
      <c r="L55" s="96">
        <f t="shared" si="6"/>
        <v>93761.040000000197</v>
      </c>
    </row>
    <row r="56" spans="1: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1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Олевський районний суд Житомирської області,_x000D_
 Початок періоду: 01.01.2018, Кінець періоду: 31.12.2018&amp;L84B1F2DF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>
      <selection activeCell="E4" sqref="E4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130</v>
      </c>
      <c r="F4" s="93">
        <f>SUM(F5:F24)</f>
        <v>93761.04000000011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10</v>
      </c>
      <c r="F5" s="95">
        <v>7048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3</v>
      </c>
      <c r="F6" s="95">
        <v>3171.6</v>
      </c>
    </row>
    <row r="7" spans="1:6" ht="40.5" customHeight="1">
      <c r="A7" s="67">
        <v>4</v>
      </c>
      <c r="B7" s="149" t="s">
        <v>99</v>
      </c>
      <c r="C7" s="150"/>
      <c r="D7" s="151"/>
      <c r="E7" s="94">
        <v>106</v>
      </c>
      <c r="F7" s="95">
        <v>74587.640000000101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100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101</v>
      </c>
      <c r="C13" s="150"/>
      <c r="D13" s="151"/>
      <c r="E13" s="94">
        <v>5</v>
      </c>
      <c r="F13" s="95">
        <v>3844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3</v>
      </c>
      <c r="F14" s="95">
        <v>1762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70</v>
      </c>
      <c r="C17" s="150"/>
      <c r="D17" s="151"/>
      <c r="E17" s="94">
        <v>1</v>
      </c>
      <c r="F17" s="95">
        <v>704.8</v>
      </c>
    </row>
    <row r="18" spans="1:11" ht="27" customHeight="1">
      <c r="A18" s="67">
        <v>15</v>
      </c>
      <c r="B18" s="149" t="s">
        <v>71</v>
      </c>
      <c r="C18" s="150"/>
      <c r="D18" s="151"/>
      <c r="E18" s="94">
        <v>1</v>
      </c>
      <c r="F18" s="95">
        <v>1762</v>
      </c>
    </row>
    <row r="19" spans="1:11" ht="54.75" customHeight="1">
      <c r="A19" s="67">
        <v>16</v>
      </c>
      <c r="B19" s="149" t="s">
        <v>72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96</v>
      </c>
      <c r="C20" s="150"/>
      <c r="D20" s="151"/>
      <c r="E20" s="94">
        <v>1</v>
      </c>
      <c r="F20" s="95">
        <v>881</v>
      </c>
    </row>
    <row r="21" spans="1:11" ht="30" customHeight="1">
      <c r="A21" s="67">
        <v>18</v>
      </c>
      <c r="B21" s="149" t="s">
        <v>95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97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102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103</v>
      </c>
      <c r="C24" s="150"/>
      <c r="D24" s="151"/>
      <c r="E24" s="94"/>
      <c r="F24" s="95"/>
    </row>
    <row r="25" spans="1:11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1" t="s">
        <v>121</v>
      </c>
      <c r="F26" s="141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2" t="s">
        <v>122</v>
      </c>
      <c r="F28" s="142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52" t="s">
        <v>120</v>
      </c>
      <c r="D31" s="152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53" t="s">
        <v>120</v>
      </c>
      <c r="D32" s="153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53" t="s">
        <v>120</v>
      </c>
      <c r="D33" s="153"/>
      <c r="F33" s="98" t="s">
        <v>123</v>
      </c>
      <c r="I33" s="77"/>
      <c r="J33" s="77"/>
      <c r="K33" s="78"/>
    </row>
    <row r="34" spans="1:11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mergeCells count="27">
    <mergeCell ref="C33:D33"/>
    <mergeCell ref="B15:D15"/>
    <mergeCell ref="B16:D16"/>
    <mergeCell ref="B17:D17"/>
    <mergeCell ref="B18:D18"/>
    <mergeCell ref="B19:D19"/>
    <mergeCell ref="B21:D21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Олевський районний суд Житомирської області,_x000D_
 Початок періоду: 01.01.2018, Кінець періоду: 31.12.2018&amp;L84B1F2DF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2018-03-15T14:08:04Z</cp:lastPrinted>
  <dcterms:created xsi:type="dcterms:W3CDTF">2015-09-09T10:27:37Z</dcterms:created>
  <dcterms:modified xsi:type="dcterms:W3CDTF">2019-02-11T14:46:35Z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10_00287_4.2018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84B1F2DF</vt:lpwstr>
  </property>
  <property fmtid="{D5CDD505-2E9C-101B-9397-08002B2CF9AE}" pid="9" name="Підрозділ">
    <vt:lpwstr>Олевський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