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<sst xmlns="http://schemas.openxmlformats.org/spreadsheetml/2006/main" count="287" uniqueCount="215">
  <si>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</si>
  <si>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</si>
  <si>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</si>
  <si>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</si>
  <si>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</si>
  <si>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</si>
  <si>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</si>
  <si>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</si>
  <si>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</si>
  <si>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</si>
  <si>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</si>
  <si>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</si>
  <si>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</si>
  <si>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</si>
  <si>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</si>
  <si>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</si>
  <si>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</si>
  <si>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</si>
  <si>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</si>
  <si>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</si>
  <si>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</si>
  <si>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</si>
  <si>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</si>
  <si>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</si>
  <si>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</si>
  <si>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</si>
  <si>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</si>
  <si>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</si>
  <si>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</si>
  <si>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</si>
  <si>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</si>
  <si>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</si>
  <si>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</si>
  <si>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</si>
  <si>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</si>
  <si>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</si>
  <si>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</si>
  <si>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</si>
  <si>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</si>
  <si>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</si>
  <si>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</si>
  <si>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</si>
  <si>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</si>
  <si>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</si>
  <si>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</si>
  <si>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</si>
  <si>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</si>
  <si>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</si>
  <si>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</si>
  <si>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</si>
  <si>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</si>
  <si>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</si>
  <si>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</si>
  <si>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</si>
  <si>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</si>
  <si>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</si>
  <si>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</si>
  <si>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</si>
  <si>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</si>
  <si>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</si>
  <si>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</si>
  <si>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</si>
  <si>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</si>
  <si>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</si>
  <si>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</si>
  <si>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</si>
  <si>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</si>
  <si>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</si>
  <si>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</si>
  <si>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</si>
  <si>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</si>
  <si>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</si>
  <si>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</si>
  <si>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</si>
  <si>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</si>
  <si>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</si>
  <si>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</si>
  <si>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</si>
  <si>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</si>
  <si>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</si>
  <si>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</si>
  <si>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</si>
  <si>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</si>
  <si>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</si>
  <si>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</si>
  <si>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</si>
  <si>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</si>
  <si>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</si>
  <si>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</si>
  <si>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</si>
  <si>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</si>
  <si>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</si>
  <si>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</si>
  <si>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</si>
  <si>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</si>
  <si>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</si>
  <si>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</si>
  <si>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</si>
  <si>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</si>
  <si>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</si>
  <si>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</si>
  <si>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</si>
  <si>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</si>
  <si>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</si>
  <si>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</si>
  <si>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</si>
  <si>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</si>
  <si>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</si>
  <si>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</si>
  <si>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</si>
  <si>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</si>
  <si>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</si>
  <si>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</si>
  <si>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</si>
  <si>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</si>
  <si>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</si>
  <si>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</si>
  <si>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</si>
  <si>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</si>
  <si>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</si>
  <si>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</si>
  <si>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</si>
  <si>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</si>
  <si>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</si>
  <si>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</si>
  <si>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</si>
  <si>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</si>
  <si>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</si>
  <si>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</si>
  <si>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</si>
  <si>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</si>
  <si>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</si>
  <si>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</si>
  <si>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</si>
  <si>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</si>
  <si>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</si>
  <si>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</si>
  <si>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</si>
  <si>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</si>
  <si>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</si>
  <si>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</si>
  <si>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</si>
  <si>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</si>
  <si>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</si>
  <si>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</si>
  <si>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</si>
  <si>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</si>
  <si>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</si>
  <si>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</si>
  <si>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</si>
  <si>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</si>
  <si>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</si>
  <si>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</si>
  <si>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</si>
  <si>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</si>
  <si>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</si>
  <si>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</si>
  <si>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</si>
  <si>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</si>
  <si>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</si>
  <si>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</si>
  <si>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</si>
  <si>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</si>
  <si>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</si>
  <si>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</si>
  <si>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</si>
  <si>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</si>
  <si>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</si>
  <si>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</si>
  <si>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</si>
  <si>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</si>
  <si>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</si>
  <si>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</si>
  <si>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</si>
  <si>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</si>
  <si>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</si>
  <si>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</si>
  <si>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</si>
  <si>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</si>
  <si>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</si>
  <si>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</si>
  <si>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</si>
  <si>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</si>
  <si>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</si>
  <si>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</si>
  <si>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</si>
  <si>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</si>
  <si>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</si>
  <si>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</si>
  <si>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</si>
  <si>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</si>
  <si>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</si>
  <si>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</si>
  <si>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</si>
  <si>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</si>
  <si>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</si>
  <si>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</si>
  <si>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</si>
  <si>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</si>
  <si>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</si>
  <si>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</si>
  <si>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</si>
  <si>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</si>
  <si>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</si>
  <si>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</si>
  <si>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</si>
  <si>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</si>
  <si>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</si>
  <si>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</si>
  <si>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</si>
  <si>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</si>
  <si>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</si>
  <si>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</si>
  <si>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Л.О. Остапчук</t>
  </si>
  <si>
    <t>8 жовтня 2020 року</t>
  </si>
</sst>
</file>

<file path=xl/styles.xml><?xml version="1.0" encoding="utf-8"?>
<styleSheet xmlns="http://schemas.openxmlformats.org/spreadsheetml/2006/main">
  <numFmts count="6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21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&amp;L85A480F2&amp;C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237</v>
      </c>
      <c r="F6" s="105">
        <v>110</v>
      </c>
      <c r="G6" s="105"/>
      <c r="H6" s="105">
        <v>36</v>
      </c>
      <c r="I6" s="105" t="s">
        <v>206</v>
      </c>
      <c r="J6" s="105">
        <v>201</v>
      </c>
      <c r="K6" s="84">
        <v>76</v>
      </c>
      <c r="L6" s="91">
        <f>E6-F6</f>
        <v>127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156</v>
      </c>
      <c r="F7" s="105">
        <v>146</v>
      </c>
      <c r="G7" s="105">
        <v>1</v>
      </c>
      <c r="H7" s="105">
        <v>138</v>
      </c>
      <c r="I7" s="105">
        <v>79</v>
      </c>
      <c r="J7" s="105">
        <v>18</v>
      </c>
      <c r="K7" s="84"/>
      <c r="L7" s="91">
        <f>E7-F7</f>
        <v>10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64</v>
      </c>
      <c r="F9" s="105">
        <v>55</v>
      </c>
      <c r="G9" s="105"/>
      <c r="H9" s="85">
        <v>19</v>
      </c>
      <c r="I9" s="105">
        <v>18</v>
      </c>
      <c r="J9" s="105">
        <v>45</v>
      </c>
      <c r="K9" s="84"/>
      <c r="L9" s="91">
        <f>E9-F9</f>
        <v>9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3</v>
      </c>
      <c r="F10" s="105">
        <v>2</v>
      </c>
      <c r="G10" s="105"/>
      <c r="H10" s="105">
        <v>2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4</v>
      </c>
      <c r="F12" s="105">
        <v>1</v>
      </c>
      <c r="G12" s="105"/>
      <c r="H12" s="105">
        <v>3</v>
      </c>
      <c r="I12" s="105">
        <v>2</v>
      </c>
      <c r="J12" s="105">
        <v>1</v>
      </c>
      <c r="K12" s="84"/>
      <c r="L12" s="91">
        <f>E12-F12</f>
        <v>3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/>
      <c r="L13" s="91">
        <f>E13-F13</f>
        <v>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2</v>
      </c>
      <c r="F14" s="112">
        <v>2</v>
      </c>
      <c r="G14" s="112"/>
      <c r="H14" s="112">
        <v>2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467</v>
      </c>
      <c r="F16" s="86">
        <f>SUM(F6:F15)</f>
        <v>316</v>
      </c>
      <c r="G16" s="86">
        <f>SUM(G6:G15)</f>
        <v>1</v>
      </c>
      <c r="H16" s="86">
        <f>SUM(H6:H15)</f>
        <v>200</v>
      </c>
      <c r="I16" s="86">
        <f>SUM(I6:I15)</f>
        <v>99</v>
      </c>
      <c r="J16" s="86">
        <f>SUM(J6:J15)</f>
        <v>267</v>
      </c>
      <c r="K16" s="86">
        <f>SUM(K6:K15)</f>
        <v>76</v>
      </c>
      <c r="L16" s="91">
        <f>E16-F16</f>
        <v>151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25</v>
      </c>
      <c r="F17" s="84">
        <v>22</v>
      </c>
      <c r="G17" s="84"/>
      <c r="H17" s="84">
        <v>8</v>
      </c>
      <c r="I17" s="84">
        <v>4</v>
      </c>
      <c r="J17" s="84">
        <v>17</v>
      </c>
      <c r="K17" s="84"/>
      <c r="L17" s="91">
        <f>E17-F17</f>
        <v>3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20</v>
      </c>
      <c r="F18" s="84">
        <v>4</v>
      </c>
      <c r="G18" s="84"/>
      <c r="H18" s="84"/>
      <c r="I18" s="84"/>
      <c r="J18" s="84">
        <v>20</v>
      </c>
      <c r="K18" s="84">
        <v>13</v>
      </c>
      <c r="L18" s="91">
        <f>E18-F18</f>
        <v>16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7</v>
      </c>
      <c r="F20" s="84">
        <v>6</v>
      </c>
      <c r="G20" s="84"/>
      <c r="H20" s="84">
        <v>6</v>
      </c>
      <c r="I20" s="84">
        <v>5</v>
      </c>
      <c r="J20" s="84">
        <v>1</v>
      </c>
      <c r="K20" s="84"/>
      <c r="L20" s="91">
        <f>E20-F20</f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48</v>
      </c>
      <c r="F25" s="94">
        <v>29</v>
      </c>
      <c r="G25" s="94"/>
      <c r="H25" s="94">
        <v>10</v>
      </c>
      <c r="I25" s="94">
        <v>5</v>
      </c>
      <c r="J25" s="94">
        <v>38</v>
      </c>
      <c r="K25" s="94">
        <v>13</v>
      </c>
      <c r="L25" s="91">
        <f>E25-F25</f>
        <v>19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6</v>
      </c>
      <c r="F26" s="84">
        <v>5</v>
      </c>
      <c r="G26" s="84"/>
      <c r="H26" s="84">
        <v>4</v>
      </c>
      <c r="I26" s="84">
        <v>1</v>
      </c>
      <c r="J26" s="84">
        <v>2</v>
      </c>
      <c r="K26" s="84"/>
      <c r="L26" s="91">
        <f>E26-F26</f>
        <v>1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238</v>
      </c>
      <c r="F28" s="84">
        <v>223</v>
      </c>
      <c r="G28" s="84"/>
      <c r="H28" s="84">
        <v>99</v>
      </c>
      <c r="I28" s="84">
        <v>84</v>
      </c>
      <c r="J28" s="84">
        <v>139</v>
      </c>
      <c r="K28" s="84">
        <v>1</v>
      </c>
      <c r="L28" s="91">
        <f>E28-F28</f>
        <v>15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298</v>
      </c>
      <c r="F29" s="84">
        <v>84</v>
      </c>
      <c r="G29" s="84"/>
      <c r="H29" s="84">
        <v>76</v>
      </c>
      <c r="I29" s="84">
        <v>56</v>
      </c>
      <c r="J29" s="84">
        <v>222</v>
      </c>
      <c r="K29" s="84">
        <v>89</v>
      </c>
      <c r="L29" s="91">
        <f>E29-F29</f>
        <v>214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14</v>
      </c>
      <c r="F30" s="84">
        <v>12</v>
      </c>
      <c r="G30" s="84"/>
      <c r="H30" s="84">
        <v>10</v>
      </c>
      <c r="I30" s="84">
        <v>10</v>
      </c>
      <c r="J30" s="84">
        <v>4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20</v>
      </c>
      <c r="F31" s="84">
        <v>10</v>
      </c>
      <c r="G31" s="84"/>
      <c r="H31" s="84">
        <v>2</v>
      </c>
      <c r="I31" s="84">
        <v>2</v>
      </c>
      <c r="J31" s="84">
        <v>18</v>
      </c>
      <c r="K31" s="84">
        <v>3</v>
      </c>
      <c r="L31" s="91">
        <f>E31-F31</f>
        <v>10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17</v>
      </c>
      <c r="F37" s="84">
        <v>11</v>
      </c>
      <c r="G37" s="84"/>
      <c r="H37" s="84">
        <v>10</v>
      </c>
      <c r="I37" s="84">
        <v>6</v>
      </c>
      <c r="J37" s="84">
        <v>7</v>
      </c>
      <c r="K37" s="84"/>
      <c r="L37" s="91">
        <f>E37-F37</f>
        <v>6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3</v>
      </c>
      <c r="F39" s="84">
        <v>3</v>
      </c>
      <c r="G39" s="84"/>
      <c r="H39" s="84">
        <v>1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508</v>
      </c>
      <c r="F40" s="94">
        <v>261</v>
      </c>
      <c r="G40" s="94"/>
      <c r="H40" s="94">
        <v>111</v>
      </c>
      <c r="I40" s="94">
        <v>66</v>
      </c>
      <c r="J40" s="94">
        <v>397</v>
      </c>
      <c r="K40" s="94">
        <v>93</v>
      </c>
      <c r="L40" s="91">
        <f>E40-F40</f>
        <v>247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1330</v>
      </c>
      <c r="F41" s="84">
        <v>1124</v>
      </c>
      <c r="G41" s="84"/>
      <c r="H41" s="84">
        <v>633</v>
      </c>
      <c r="I41" s="84" t="s">
        <v>206</v>
      </c>
      <c r="J41" s="84">
        <v>697</v>
      </c>
      <c r="K41" s="84">
        <v>2</v>
      </c>
      <c r="L41" s="91">
        <f>E41-F41</f>
        <v>206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</v>
      </c>
      <c r="F42" s="84">
        <v>2</v>
      </c>
      <c r="G42" s="84"/>
      <c r="H42" s="84">
        <v>1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&amp;L85A480F2&amp;C&amp;R2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200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12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64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48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28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27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3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11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35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7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19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13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13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5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&amp;L85A480F2&amp;C&amp;R3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36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9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3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22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73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/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12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3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27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27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386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122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8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1846184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586801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10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706</v>
      </c>
      <c r="F57" s="115">
        <f>F58+F61+F62+F63</f>
        <v>229</v>
      </c>
      <c r="G57" s="115">
        <f>G58+G61+G62+G63</f>
        <v>19</v>
      </c>
      <c r="H57" s="115">
        <f>H58+H61+H62+H63</f>
        <v>0</v>
      </c>
      <c r="I57" s="115">
        <f>I58+I61+I62+I63</f>
        <v>2</v>
      </c>
    </row>
    <row r="58" spans="1:9" ht="13.5" customHeight="1">
      <c r="A58" s="195" t="s">
        <v>103</v>
      </c>
      <c r="B58" s="195"/>
      <c r="C58" s="195"/>
      <c r="D58" s="195"/>
      <c r="E58" s="94">
        <v>168</v>
      </c>
      <c r="F58" s="94">
        <v>21</v>
      </c>
      <c r="G58" s="94">
        <v>9</v>
      </c>
      <c r="H58" s="94"/>
      <c r="I58" s="94">
        <v>2</v>
      </c>
    </row>
    <row r="59" spans="1:9" ht="13.5" customHeight="1">
      <c r="A59" s="241" t="s">
        <v>204</v>
      </c>
      <c r="B59" s="242"/>
      <c r="C59" s="242"/>
      <c r="D59" s="243"/>
      <c r="E59" s="86">
        <v>11</v>
      </c>
      <c r="F59" s="86">
        <v>14</v>
      </c>
      <c r="G59" s="86">
        <v>9</v>
      </c>
      <c r="H59" s="86"/>
      <c r="I59" s="86">
        <v>2</v>
      </c>
    </row>
    <row r="60" spans="1:9" ht="13.5" customHeight="1">
      <c r="A60" s="241" t="s">
        <v>205</v>
      </c>
      <c r="B60" s="242"/>
      <c r="C60" s="242"/>
      <c r="D60" s="243"/>
      <c r="E60" s="86">
        <v>133</v>
      </c>
      <c r="F60" s="86">
        <v>5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10</v>
      </c>
      <c r="F61" s="84"/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38</v>
      </c>
      <c r="F62" s="84">
        <v>63</v>
      </c>
      <c r="G62" s="84">
        <v>10</v>
      </c>
      <c r="H62" s="84"/>
      <c r="I62" s="84"/>
    </row>
    <row r="63" spans="1:9" ht="13.5" customHeight="1">
      <c r="A63" s="195" t="s">
        <v>108</v>
      </c>
      <c r="B63" s="195"/>
      <c r="C63" s="195"/>
      <c r="D63" s="195"/>
      <c r="E63" s="84">
        <v>490</v>
      </c>
      <c r="F63" s="84">
        <v>145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647</v>
      </c>
      <c r="G67" s="108">
        <v>1979227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94</v>
      </c>
      <c r="G68" s="88">
        <v>1157239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553</v>
      </c>
      <c r="G69" s="88">
        <v>821988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275</v>
      </c>
      <c r="G70" s="108">
        <v>124125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&amp;L85A480F2&amp;C&amp;R4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28.46441947565543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34.21052631578947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23.425692695214106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84</v>
      </c>
    </row>
    <row r="12" spans="1:4" ht="16.5" customHeight="1">
      <c r="A12" s="237" t="s">
        <v>103</v>
      </c>
      <c r="B12" s="237"/>
      <c r="C12" s="10">
        <v>10</v>
      </c>
      <c r="D12" s="84">
        <v>75</v>
      </c>
    </row>
    <row r="13" spans="1:4" ht="16.5" customHeight="1">
      <c r="A13" s="241" t="s">
        <v>204</v>
      </c>
      <c r="B13" s="243"/>
      <c r="C13" s="10">
        <v>11</v>
      </c>
      <c r="D13" s="94">
        <v>295</v>
      </c>
    </row>
    <row r="14" spans="1:4" ht="16.5" customHeight="1">
      <c r="A14" s="241" t="s">
        <v>205</v>
      </c>
      <c r="B14" s="243"/>
      <c r="C14" s="10">
        <v>12</v>
      </c>
      <c r="D14" s="94">
        <v>23</v>
      </c>
    </row>
    <row r="15" spans="1:4" ht="16.5" customHeight="1">
      <c r="A15" s="237" t="s">
        <v>30</v>
      </c>
      <c r="B15" s="237"/>
      <c r="C15" s="10">
        <v>13</v>
      </c>
      <c r="D15" s="84">
        <v>71</v>
      </c>
    </row>
    <row r="16" spans="1:4" ht="16.5" customHeight="1">
      <c r="A16" s="237" t="s">
        <v>104</v>
      </c>
      <c r="B16" s="237"/>
      <c r="C16" s="10">
        <v>14</v>
      </c>
      <c r="D16" s="84">
        <v>165</v>
      </c>
    </row>
    <row r="17" spans="1:5" ht="16.5" customHeight="1">
      <c r="A17" s="237" t="s">
        <v>108</v>
      </c>
      <c r="B17" s="237"/>
      <c r="C17" s="10">
        <v>15</v>
      </c>
      <c r="D17" s="84">
        <v>72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&amp;L85A480F2&amp;C&amp;R5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2020-10-15T08:37:30Z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85A480F2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