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<sst xmlns="http://schemas.openxmlformats.org/spreadsheetml/2006/main" count="467" uniqueCount="403">
  <si>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</si>
  <si>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</si>
  <si>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</si>
  <si>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</si>
  <si>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</si>
  <si>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</si>
  <si>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</si>
  <si>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</si>
  <si>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</si>
  <si>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</si>
  <si>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</si>
  <si>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</si>
  <si>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</si>
  <si>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</si>
  <si>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</si>
  <si>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</si>
  <si>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</si>
  <si>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</si>
  <si>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</si>
  <si>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</si>
  <si>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</si>
  <si>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</si>
  <si>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</si>
  <si>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</si>
  <si>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</si>
  <si>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</si>
  <si>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</si>
  <si>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</si>
  <si>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</si>
  <si>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</si>
  <si>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</si>
  <si>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</si>
  <si>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</si>
  <si>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</si>
  <si>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</si>
  <si>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</si>
  <si>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</si>
  <si>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</si>
  <si>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</si>
  <si>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</si>
  <si>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</si>
  <si>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</si>
  <si>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</si>
  <si>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</si>
  <si>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</si>
  <si>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</si>
  <si>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</si>
  <si>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</si>
  <si>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</si>
  <si>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</si>
  <si>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</si>
  <si>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</si>
  <si>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</si>
  <si>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</si>
  <si>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</si>
  <si>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</si>
  <si>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</si>
  <si>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</si>
  <si>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</si>
  <si>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</si>
  <si>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</si>
  <si>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</si>
  <si>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</si>
  <si>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</si>
  <si>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</si>
  <si>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</si>
  <si>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</si>
  <si>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</si>
  <si>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</si>
  <si>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</si>
  <si>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</si>
  <si>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</si>
  <si>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</si>
  <si>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</si>
  <si>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</si>
  <si>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</si>
  <si>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</si>
  <si>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</si>
  <si>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</si>
  <si>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</si>
  <si>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</si>
  <si>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</si>
  <si>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</si>
  <si>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</si>
  <si>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</si>
  <si>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</si>
  <si>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</si>
  <si>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</si>
  <si>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</si>
  <si>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</si>
  <si>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</si>
  <si>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</si>
  <si>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</si>
  <si>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</si>
  <si>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</si>
  <si>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</si>
  <si>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</si>
  <si>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</si>
  <si>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</si>
  <si>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</si>
  <si>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</si>
  <si>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</si>
  <si>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</si>
  <si>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</si>
  <si>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</si>
  <si>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</si>
  <si>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</si>
  <si>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</si>
  <si>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</si>
  <si>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</si>
  <si>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</si>
  <si>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</si>
  <si>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</si>
  <si>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</si>
  <si>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</si>
  <si>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</si>
  <si>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</si>
  <si>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</si>
  <si>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</si>
  <si>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</si>
  <si>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</si>
  <si>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</si>
  <si>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</si>
  <si>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</si>
  <si>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</si>
  <si>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</si>
  <si>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</si>
  <si>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</si>
  <si>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</si>
  <si>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</si>
  <si>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</si>
  <si>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</si>
  <si>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</si>
  <si>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</si>
  <si>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</si>
  <si>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</si>
  <si>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</si>
  <si>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</si>
  <si>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</si>
  <si>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</si>
  <si>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</si>
  <si>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</si>
  <si>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</si>
  <si>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</si>
  <si>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</si>
  <si>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</si>
  <si>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</si>
  <si>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</si>
  <si>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</si>
  <si>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</si>
  <si>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</si>
  <si>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</si>
  <si>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</si>
  <si>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</si>
  <si>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</si>
  <si>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</si>
  <si>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</si>
  <si>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</si>
  <si>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</si>
  <si>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</si>
  <si>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</si>
  <si>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</si>
  <si>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</si>
  <si>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</si>
  <si>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</si>
  <si>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</si>
  <si>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</si>
  <si>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</si>
  <si>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</si>
  <si>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</si>
  <si>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</si>
  <si>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</si>
  <si>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</si>
  <si>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</si>
  <si>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</si>
  <si>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</si>
  <si>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</si>
  <si>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</si>
  <si>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</si>
  <si>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</si>
  <si>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</si>
  <si>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</si>
  <si>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</si>
  <si>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</si>
  <si>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</si>
  <si>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</si>
  <si>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</si>
  <si>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</si>
  <si>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</si>
  <si>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</si>
  <si>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</si>
  <si>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</si>
  <si>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</si>
  <si>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</si>
  <si>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</si>
  <si>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</si>
  <si>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</si>
  <si>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</si>
  <si>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</si>
  <si>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</si>
  <si>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</si>
  <si>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</si>
  <si>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</si>
  <si>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</si>
  <si>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</si>
  <si>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</si>
  <si>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</si>
  <si>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</si>
  <si>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</si>
  <si>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</si>
  <si>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</si>
  <si>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</si>
  <si>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</si>
  <si>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</si>
  <si>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</si>
  <si>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</si>
  <si>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</si>
  <si>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</si>
  <si>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</si>
  <si>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</si>
  <si>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</si>
  <si>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</si>
  <si>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</si>
  <si>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</si>
  <si>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</si>
  <si>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</si>
  <si>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</si>
  <si>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</si>
  <si>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</si>
  <si>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</si>
  <si>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</si>
  <si>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</si>
  <si>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</si>
  <si>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</si>
  <si>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</si>
  <si>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</si>
  <si>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</si>
  <si>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</si>
  <si>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</si>
  <si>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</si>
  <si>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</si>
  <si>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</si>
  <si>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</si>
  <si>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</si>
  <si>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</si>
  <si>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</si>
  <si>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</si>
  <si>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</si>
  <si>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</si>
  <si>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</si>
  <si>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</si>
  <si>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</si>
  <si>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</si>
  <si>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</si>
  <si>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</si>
  <si>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</si>
  <si>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</si>
  <si>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</si>
  <si>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</si>
  <si>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</si>
  <si>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</si>
  <si>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</si>
  <si>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</si>
  <si>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</si>
  <si>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</si>
  <si>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</si>
  <si>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</si>
  <si>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</si>
  <si>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</si>
  <si>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</si>
  <si>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</si>
  <si>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</si>
  <si>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</si>
  <si>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</si>
  <si>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</si>
  <si>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</si>
  <si>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</si>
  <si>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</si>
  <si>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</si>
  <si>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</si>
  <si>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</si>
  <si>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</si>
  <si>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</si>
  <si>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</si>
  <si>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</si>
  <si>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</si>
  <si>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</si>
  <si>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</si>
  <si>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</si>
  <si>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</si>
  <si>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</si>
  <si>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</si>
  <si>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</si>
  <si>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</si>
  <si>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</si>
  <si>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</si>
  <si>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</si>
  <si>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</si>
  <si>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</si>
  <si>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</si>
  <si>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</si>
  <si>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</si>
  <si>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</si>
  <si>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</si>
  <si>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</si>
  <si>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</si>
  <si>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</si>
  <si>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</si>
  <si>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</si>
  <si>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</si>
  <si>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</si>
  <si>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</si>
  <si>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</si>
  <si>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</si>
  <si>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</si>
  <si>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</si>
  <si>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</si>
  <si>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</si>
  <si>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</si>
  <si>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</si>
  <si>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</si>
  <si>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</si>
  <si>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</si>
  <si>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</si>
  <si>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</si>
  <si>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</si>
  <si>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</si>
  <si>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</si>
  <si>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</si>
  <si>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</si>
  <si>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</si>
  <si>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</si>
  <si>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</si>
  <si>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</si>
  <si>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</si>
  <si>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</si>
  <si>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</si>
  <si>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</si>
  <si>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</si>
  <si>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</si>
  <si>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</si>
  <si>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</si>
  <si>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</si>
  <si>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</si>
  <si>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</si>
  <si>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</si>
  <si>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</si>
  <si>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</si>
  <si>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</si>
  <si>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</si>
  <si>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</si>
  <si>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</si>
  <si>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</si>
  <si>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</si>
  <si>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</si>
  <si>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</si>
  <si>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</si>
  <si>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</si>
  <si>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</si>
  <si>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</si>
  <si>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</si>
  <si>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</si>
  <si>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</si>
  <si>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</si>
  <si>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</si>
  <si>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</si>
  <si>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</si>
  <si>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</si>
  <si>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</si>
  <si>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</si>
  <si>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</si>
  <si>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</si>
  <si>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</si>
  <si>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</si>
  <si>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</si>
  <si>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</si>
  <si>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</si>
  <si>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</si>
  <si>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</si>
  <si>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</si>
  <si>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</si>
  <si>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</si>
  <si>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</si>
  <si>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</si>
  <si>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</si>
  <si>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</si>
  <si>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</si>
  <si>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</si>
  <si>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</si>
  <si>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</si>
  <si>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</si>
  <si>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</si>
  <si>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</si>
  <si>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</si>
  <si>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</si>
  <si>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</si>
  <si>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</si>
  <si>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</si>
  <si>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Олевський районний суд Житомирської області</t>
  </si>
  <si>
    <t>11000. Житомирська область</t>
  </si>
  <si>
    <t>смт. Олевськ</t>
  </si>
  <si>
    <t>вул. Володимирська. 7</t>
  </si>
  <si>
    <t>Хомутовська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</si>
</sst>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2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13"/>
      <c r="C13" s="213"/>
      <c r="D13" s="214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13"/>
      <c r="C17" s="213"/>
      <c r="D17" s="214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13"/>
      <c r="C19" s="213"/>
      <c r="D19" s="214"/>
      <c r="E19" s="246"/>
      <c r="F19" s="247"/>
      <c r="G19" s="248"/>
      <c r="H19" s="149"/>
      <c r="I19" s="217" t="s">
        <v>214</v>
      </c>
      <c r="J19" s="218"/>
      <c r="K19" s="218"/>
      <c r="L19" s="218"/>
    </row>
    <row r="20" spans="1:12" ht="81" customHeight="1">
      <c r="A20" s="215" t="s">
        <v>215</v>
      </c>
      <c r="B20" s="215"/>
      <c r="C20" s="215"/>
      <c r="D20" s="215"/>
      <c r="E20" s="216" t="s">
        <v>216</v>
      </c>
      <c r="F20" s="216"/>
      <c r="G20" s="216"/>
      <c r="H20" s="149"/>
      <c r="I20" s="217" t="s">
        <v>217</v>
      </c>
      <c r="J20" s="218"/>
      <c r="K20" s="218"/>
      <c r="L20" s="218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8" t="s">
        <v>383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2"/>
      <c r="M24" s="157"/>
    </row>
    <row r="25" spans="1:13" ht="12.75" customHeight="1">
      <c r="A25" s="203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5"/>
      <c r="M25" s="157"/>
    </row>
    <row r="26" spans="1:13" ht="21" customHeight="1">
      <c r="A26" s="206" t="s">
        <v>384</v>
      </c>
      <c r="B26" s="207"/>
      <c r="C26" s="200" t="s">
        <v>398</v>
      </c>
      <c r="D26" s="200"/>
      <c r="E26" s="200"/>
      <c r="F26" s="200"/>
      <c r="G26" s="200"/>
      <c r="H26" s="200"/>
      <c r="I26" s="200"/>
      <c r="J26" s="200"/>
      <c r="K26" s="200"/>
      <c r="L26" s="201"/>
      <c r="M26" s="157"/>
    </row>
    <row r="27" spans="1:13" ht="15" customHeight="1">
      <c r="A27" s="199" t="s">
        <v>219</v>
      </c>
      <c r="B27" s="197"/>
      <c r="C27" s="197"/>
      <c r="D27" s="213" t="s">
        <v>399</v>
      </c>
      <c r="E27" s="213"/>
      <c r="F27" s="213"/>
      <c r="G27" s="213"/>
      <c r="H27" s="213"/>
      <c r="I27" s="213"/>
      <c r="J27" s="213"/>
      <c r="K27" s="213"/>
      <c r="L27" s="214"/>
      <c r="M27" s="157"/>
    </row>
    <row r="28" spans="1:13" ht="21" customHeight="1">
      <c r="A28" s="199" t="s">
        <v>218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19" t="s">
        <v>401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1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&amp;LE6A88089&amp;C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5" t="s">
        <v>194</v>
      </c>
      <c r="C1" s="265"/>
      <c r="D1" s="265"/>
      <c r="E1" s="265"/>
      <c r="F1" s="265"/>
      <c r="G1" s="265"/>
      <c r="H1" s="265"/>
      <c r="I1" s="265"/>
    </row>
    <row r="2" spans="1:9" ht="38.25" customHeight="1">
      <c r="A2" s="266" t="s">
        <v>49</v>
      </c>
      <c r="B2" s="269" t="s">
        <v>337</v>
      </c>
      <c r="C2" s="75" t="s">
        <v>21</v>
      </c>
      <c r="D2" s="75"/>
      <c r="E2" s="280" t="s">
        <v>356</v>
      </c>
      <c r="F2" s="272" t="s">
        <v>46</v>
      </c>
      <c r="G2" s="273"/>
      <c r="H2" s="274"/>
      <c r="I2" s="275" t="s">
        <v>258</v>
      </c>
    </row>
    <row r="3" spans="1:9" ht="21.75" customHeight="1">
      <c r="A3" s="267"/>
      <c r="B3" s="270"/>
      <c r="C3" s="275" t="s">
        <v>246</v>
      </c>
      <c r="D3" s="275" t="s">
        <v>22</v>
      </c>
      <c r="E3" s="281"/>
      <c r="F3" s="275" t="s">
        <v>246</v>
      </c>
      <c r="G3" s="76" t="s">
        <v>23</v>
      </c>
      <c r="H3" s="77"/>
      <c r="I3" s="276"/>
    </row>
    <row r="4" spans="1:9" ht="17.25" customHeight="1">
      <c r="A4" s="267"/>
      <c r="B4" s="270"/>
      <c r="C4" s="276"/>
      <c r="D4" s="276"/>
      <c r="E4" s="281"/>
      <c r="F4" s="276"/>
      <c r="G4" s="275" t="s">
        <v>50</v>
      </c>
      <c r="H4" s="278" t="s">
        <v>24</v>
      </c>
      <c r="I4" s="276"/>
    </row>
    <row r="5" spans="1:9" ht="45.75" customHeight="1">
      <c r="A5" s="268"/>
      <c r="B5" s="271"/>
      <c r="C5" s="277"/>
      <c r="D5" s="277"/>
      <c r="E5" s="282"/>
      <c r="F5" s="277"/>
      <c r="G5" s="277"/>
      <c r="H5" s="279"/>
      <c r="I5" s="277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212">
        <f>'розділ 2'!D66+'розділ 2'!E66</f>
        <v>10</v>
      </c>
      <c r="D7" s="212">
        <f>'розділ 2'!E66</f>
        <v>3</v>
      </c>
      <c r="E7" s="210"/>
      <c r="F7" s="212">
        <f>'розділ 2'!H66</f>
        <v>7</v>
      </c>
      <c r="G7" s="212">
        <f>'розділ 2'!I66</f>
        <v>2</v>
      </c>
      <c r="H7" s="210"/>
      <c r="I7" s="212">
        <f>'розділ 2'!O66</f>
        <v>3</v>
      </c>
    </row>
    <row r="8" spans="1:9" ht="37.5" customHeight="1">
      <c r="A8" s="80">
        <v>2</v>
      </c>
      <c r="B8" s="79" t="s">
        <v>191</v>
      </c>
      <c r="C8" s="212">
        <f>'розділи 3, 4, 5'!E6+'розділи 3, 4, 5'!E7+'розділи 3, 4, 5'!F6+'розділи 3, 4, 5'!F7</f>
        <v>0</v>
      </c>
      <c r="D8" s="212">
        <f>'розділи 3, 4, 5'!F6+'розділи 3, 4, 5'!F7</f>
        <v>0</v>
      </c>
      <c r="E8" s="210"/>
      <c r="F8" s="212">
        <f>'розділи 3, 4, 5'!G6+'розділи 3, 4, 5'!G7</f>
        <v>0</v>
      </c>
      <c r="G8" s="212"/>
      <c r="H8" s="210"/>
      <c r="I8" s="210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210">
        <f>'розділи 6, 7'!D13+'розділи 6, 7'!E13</f>
        <v>4</v>
      </c>
      <c r="D9" s="210">
        <f>'розділи 6, 7'!E13</f>
        <v>0</v>
      </c>
      <c r="E9" s="210">
        <f>'розділи 6, 7'!F13</f>
        <v>4</v>
      </c>
      <c r="F9" s="210">
        <f>'розділи 6, 7'!G13</f>
        <v>0</v>
      </c>
      <c r="G9" s="210">
        <f>'розділи 6, 7'!G13</f>
        <v>0</v>
      </c>
      <c r="H9" s="210"/>
      <c r="I9" s="210">
        <f>'розділи 6, 7'!I13</f>
        <v>0</v>
      </c>
    </row>
    <row r="10" spans="1:9" ht="46.5" customHeight="1">
      <c r="A10" s="80">
        <v>4</v>
      </c>
      <c r="B10" s="79" t="s">
        <v>31</v>
      </c>
      <c r="C10" s="210">
        <f>'розділ 8'!E15+'розділ 8'!F15</f>
        <v>0</v>
      </c>
      <c r="D10" s="210">
        <f>'розділ 8'!F15</f>
        <v>0</v>
      </c>
      <c r="E10" s="210">
        <f>'розділ 8'!G15</f>
        <v>0</v>
      </c>
      <c r="F10" s="210">
        <f>'розділ 8'!H15</f>
        <v>0</v>
      </c>
      <c r="G10" s="210">
        <f>'розділ 8'!H15</f>
        <v>0</v>
      </c>
      <c r="H10" s="210"/>
      <c r="I10" s="210">
        <f>'розділ 8'!L15</f>
        <v>0</v>
      </c>
    </row>
    <row r="11" spans="1:9" ht="21" customHeight="1">
      <c r="A11" s="78">
        <v>5</v>
      </c>
      <c r="B11" s="79" t="s">
        <v>47</v>
      </c>
      <c r="C11" s="210">
        <f>'розділи 6, 7'!D36+'розділи 6, 7'!E36</f>
        <v>0</v>
      </c>
      <c r="D11" s="210">
        <f>'розділи 6, 7'!E36</f>
        <v>0</v>
      </c>
      <c r="E11" s="210">
        <f>'розділи 6, 7'!F36</f>
        <v>0</v>
      </c>
      <c r="F11" s="210">
        <f>'розділи 6, 7'!G36</f>
        <v>0</v>
      </c>
      <c r="G11" s="210">
        <f>'розділи 6, 7'!G36</f>
        <v>0</v>
      </c>
      <c r="H11" s="210">
        <f>'розділи 6, 7'!I36</f>
        <v>0</v>
      </c>
      <c r="I11" s="210">
        <f>'розділи 6, 7'!J36</f>
        <v>0</v>
      </c>
    </row>
    <row r="12" spans="1:9" ht="26.25" customHeight="1">
      <c r="A12" s="80">
        <v>6</v>
      </c>
      <c r="B12" s="79" t="s">
        <v>48</v>
      </c>
      <c r="C12" s="210">
        <f>'розділи 6, 7'!D37+'розділи 6, 7'!E37</f>
        <v>0</v>
      </c>
      <c r="D12" s="210">
        <f>'розділи 6, 7'!E37</f>
        <v>0</v>
      </c>
      <c r="E12" s="210">
        <f>'розділи 6, 7'!F37</f>
        <v>0</v>
      </c>
      <c r="F12" s="210">
        <f>'розділи 6, 7'!G37</f>
        <v>0</v>
      </c>
      <c r="G12" s="210">
        <f>'розділи 6, 7'!G37</f>
        <v>0</v>
      </c>
      <c r="H12" s="210">
        <f>'розділи 6, 7'!I37</f>
        <v>0</v>
      </c>
      <c r="I12" s="210">
        <f>'розділи 6, 7'!J37</f>
        <v>0</v>
      </c>
    </row>
    <row r="13" spans="1:9" ht="29.25" customHeight="1">
      <c r="A13" s="78">
        <v>7</v>
      </c>
      <c r="B13" s="79" t="s">
        <v>27</v>
      </c>
      <c r="C13" s="210">
        <f>'розділ 9'!D18+'розділ 9'!E18</f>
        <v>0</v>
      </c>
      <c r="D13" s="210">
        <f>'розділ 9'!E18</f>
        <v>0</v>
      </c>
      <c r="E13" s="210">
        <f>'розділ 9'!F18</f>
        <v>0</v>
      </c>
      <c r="F13" s="210">
        <f>'розділ 9'!G18</f>
        <v>0</v>
      </c>
      <c r="G13" s="210">
        <f>'розділ 9'!G18</f>
        <v>0</v>
      </c>
      <c r="H13" s="210"/>
      <c r="I13" s="210">
        <f>'розділ 9'!I18</f>
        <v>0</v>
      </c>
    </row>
    <row r="14" spans="1:9" ht="19.5" customHeight="1">
      <c r="A14" s="80">
        <v>8</v>
      </c>
      <c r="B14" s="81" t="s">
        <v>28</v>
      </c>
      <c r="C14" s="211">
        <f>C7+C8+C9+C10+C11+C12+C13</f>
        <v>14</v>
      </c>
      <c r="D14" s="211">
        <f aca="true" t="shared" si="0" ref="D14:I14">D7+D8+D9+D10+D11+D12+D13</f>
        <v>3</v>
      </c>
      <c r="E14" s="211">
        <f t="shared" si="0"/>
        <v>4</v>
      </c>
      <c r="F14" s="211">
        <f t="shared" si="0"/>
        <v>7</v>
      </c>
      <c r="G14" s="211">
        <f t="shared" si="0"/>
        <v>2</v>
      </c>
      <c r="H14" s="211">
        <f t="shared" si="0"/>
        <v>0</v>
      </c>
      <c r="I14" s="211">
        <f t="shared" si="0"/>
        <v>3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>
        <v>1</v>
      </c>
      <c r="E10" s="131"/>
      <c r="F10" s="131">
        <v>1</v>
      </c>
      <c r="G10" s="131"/>
      <c r="H10" s="131"/>
      <c r="I10" s="131"/>
      <c r="J10" s="131"/>
      <c r="K10" s="131"/>
      <c r="L10" s="131"/>
      <c r="M10" s="131"/>
      <c r="N10" s="131"/>
      <c r="O10" s="131">
        <v>1</v>
      </c>
      <c r="P10" s="131">
        <v>1</v>
      </c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3</v>
      </c>
      <c r="E25" s="131"/>
      <c r="F25" s="131">
        <v>5</v>
      </c>
      <c r="G25" s="131"/>
      <c r="H25" s="131">
        <v>2</v>
      </c>
      <c r="I25" s="131">
        <v>1</v>
      </c>
      <c r="J25" s="131">
        <v>1</v>
      </c>
      <c r="K25" s="131"/>
      <c r="L25" s="131"/>
      <c r="M25" s="131"/>
      <c r="N25" s="131"/>
      <c r="O25" s="131">
        <v>1</v>
      </c>
      <c r="P25" s="131">
        <v>1</v>
      </c>
      <c r="Q25" s="131"/>
      <c r="R25" s="131">
        <v>2</v>
      </c>
      <c r="S25" s="131"/>
      <c r="T25" s="140"/>
      <c r="U25" s="140">
        <v>2</v>
      </c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2</v>
      </c>
      <c r="E26" s="131"/>
      <c r="F26" s="131">
        <v>3</v>
      </c>
      <c r="G26" s="131"/>
      <c r="H26" s="131">
        <v>1</v>
      </c>
      <c r="I26" s="131">
        <v>1</v>
      </c>
      <c r="J26" s="131"/>
      <c r="K26" s="131"/>
      <c r="L26" s="131"/>
      <c r="M26" s="131"/>
      <c r="N26" s="131"/>
      <c r="O26" s="131">
        <v>1</v>
      </c>
      <c r="P26" s="131">
        <v>1</v>
      </c>
      <c r="Q26" s="131"/>
      <c r="R26" s="131">
        <v>2</v>
      </c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1</v>
      </c>
      <c r="E31" s="131"/>
      <c r="F31" s="131">
        <v>2</v>
      </c>
      <c r="G31" s="131"/>
      <c r="H31" s="131">
        <v>1</v>
      </c>
      <c r="I31" s="131"/>
      <c r="J31" s="131"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>
        <v>2</v>
      </c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>
        <v>1</v>
      </c>
      <c r="E41" s="131">
        <v>1</v>
      </c>
      <c r="F41" s="131">
        <v>2</v>
      </c>
      <c r="G41" s="131"/>
      <c r="H41" s="131">
        <v>2</v>
      </c>
      <c r="I41" s="131">
        <v>1</v>
      </c>
      <c r="J41" s="131">
        <v>1</v>
      </c>
      <c r="K41" s="131"/>
      <c r="L41" s="131"/>
      <c r="M41" s="131"/>
      <c r="N41" s="131"/>
      <c r="O41" s="131"/>
      <c r="P41" s="131"/>
      <c r="Q41" s="131"/>
      <c r="R41" s="131">
        <v>1</v>
      </c>
      <c r="S41" s="131"/>
      <c r="T41" s="140"/>
      <c r="U41" s="140">
        <v>1</v>
      </c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>
        <v>1</v>
      </c>
      <c r="E42" s="131">
        <v>1</v>
      </c>
      <c r="F42" s="131">
        <v>2</v>
      </c>
      <c r="G42" s="131"/>
      <c r="H42" s="131">
        <v>2</v>
      </c>
      <c r="I42" s="131">
        <v>1</v>
      </c>
      <c r="J42" s="131">
        <v>1</v>
      </c>
      <c r="K42" s="131"/>
      <c r="L42" s="131"/>
      <c r="M42" s="131"/>
      <c r="N42" s="131"/>
      <c r="O42" s="131"/>
      <c r="P42" s="131"/>
      <c r="Q42" s="131"/>
      <c r="R42" s="131">
        <v>1</v>
      </c>
      <c r="S42" s="131"/>
      <c r="T42" s="140"/>
      <c r="U42" s="140">
        <v>1</v>
      </c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2</v>
      </c>
      <c r="E56" s="131">
        <v>1</v>
      </c>
      <c r="F56" s="131">
        <v>6</v>
      </c>
      <c r="G56" s="131"/>
      <c r="H56" s="131">
        <v>3</v>
      </c>
      <c r="I56" s="131"/>
      <c r="J56" s="131">
        <v>1</v>
      </c>
      <c r="K56" s="131"/>
      <c r="L56" s="131">
        <v>2</v>
      </c>
      <c r="M56" s="131"/>
      <c r="N56" s="131"/>
      <c r="O56" s="131"/>
      <c r="P56" s="131"/>
      <c r="Q56" s="131"/>
      <c r="R56" s="131"/>
      <c r="S56" s="131"/>
      <c r="T56" s="140"/>
      <c r="U56" s="140">
        <v>2</v>
      </c>
      <c r="V56" s="140"/>
      <c r="W56" s="140">
        <v>4</v>
      </c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2</v>
      </c>
      <c r="E57" s="131">
        <v>1</v>
      </c>
      <c r="F57" s="131">
        <v>6</v>
      </c>
      <c r="G57" s="131"/>
      <c r="H57" s="131">
        <v>3</v>
      </c>
      <c r="I57" s="131"/>
      <c r="J57" s="131">
        <v>1</v>
      </c>
      <c r="K57" s="131"/>
      <c r="L57" s="131">
        <v>2</v>
      </c>
      <c r="M57" s="131"/>
      <c r="N57" s="131"/>
      <c r="O57" s="131"/>
      <c r="P57" s="131"/>
      <c r="Q57" s="131"/>
      <c r="R57" s="131"/>
      <c r="S57" s="131"/>
      <c r="T57" s="140"/>
      <c r="U57" s="140">
        <v>2</v>
      </c>
      <c r="V57" s="140"/>
      <c r="W57" s="140">
        <v>4</v>
      </c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>
        <v>1</v>
      </c>
      <c r="F65" s="131">
        <v>1</v>
      </c>
      <c r="G65" s="131"/>
      <c r="H65" s="131"/>
      <c r="I65" s="131"/>
      <c r="J65" s="131"/>
      <c r="K65" s="131"/>
      <c r="L65" s="131"/>
      <c r="M65" s="131"/>
      <c r="N65" s="131"/>
      <c r="O65" s="131">
        <v>1</v>
      </c>
      <c r="P65" s="131">
        <v>1</v>
      </c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7</v>
      </c>
      <c r="E66" s="179">
        <f aca="true" t="shared" si="0" ref="E66:Y66">E9+E10+E15+E18+E20+E25+E32+E35+E36+E40+E41+E44+E46+E51+E53+E55+E56+E62+E63+E64+E65</f>
        <v>3</v>
      </c>
      <c r="F66" s="179">
        <f t="shared" si="0"/>
        <v>15</v>
      </c>
      <c r="G66" s="179">
        <f t="shared" si="0"/>
        <v>0</v>
      </c>
      <c r="H66" s="179">
        <f t="shared" si="0"/>
        <v>7</v>
      </c>
      <c r="I66" s="179">
        <f t="shared" si="0"/>
        <v>2</v>
      </c>
      <c r="J66" s="179">
        <f t="shared" si="0"/>
        <v>3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3</v>
      </c>
      <c r="P66" s="179">
        <f t="shared" si="0"/>
        <v>3</v>
      </c>
      <c r="Q66" s="179">
        <f t="shared" si="0"/>
        <v>0</v>
      </c>
      <c r="R66" s="179">
        <f t="shared" si="0"/>
        <v>3</v>
      </c>
      <c r="S66" s="179">
        <f t="shared" si="0"/>
        <v>0</v>
      </c>
      <c r="T66" s="179">
        <f t="shared" si="0"/>
        <v>0</v>
      </c>
      <c r="U66" s="179">
        <f t="shared" si="0"/>
        <v>5</v>
      </c>
      <c r="V66" s="179">
        <f t="shared" si="0"/>
        <v>0</v>
      </c>
      <c r="W66" s="179">
        <f t="shared" si="0"/>
        <v>4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>
        <v>1</v>
      </c>
      <c r="F67" s="131">
        <v>1</v>
      </c>
      <c r="G67" s="131"/>
      <c r="H67" s="131"/>
      <c r="I67" s="131"/>
      <c r="J67" s="131"/>
      <c r="K67" s="131"/>
      <c r="L67" s="131"/>
      <c r="M67" s="131"/>
      <c r="N67" s="131"/>
      <c r="O67" s="131">
        <v>1</v>
      </c>
      <c r="P67" s="125">
        <v>1</v>
      </c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3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>
        <v>2</v>
      </c>
      <c r="Q14" s="123">
        <v>1</v>
      </c>
      <c r="R14" s="123">
        <v>1</v>
      </c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>
        <v>4</v>
      </c>
      <c r="E11" s="123"/>
      <c r="F11" s="123">
        <v>4</v>
      </c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4</v>
      </c>
      <c r="E13" s="137">
        <f aca="true" t="shared" si="0" ref="E13:K13">SUM(E5:E12)</f>
        <v>0</v>
      </c>
      <c r="F13" s="137">
        <f t="shared" si="0"/>
        <v>4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89" t="s">
        <v>335</v>
      </c>
      <c r="B2" s="404" t="s">
        <v>271</v>
      </c>
      <c r="C2" s="405"/>
      <c r="D2" s="389" t="s">
        <v>170</v>
      </c>
      <c r="E2" s="389" t="s">
        <v>143</v>
      </c>
      <c r="F2" s="389" t="s">
        <v>18</v>
      </c>
      <c r="G2" s="410" t="s">
        <v>243</v>
      </c>
      <c r="H2" s="384" t="s">
        <v>346</v>
      </c>
      <c r="I2" s="385"/>
      <c r="J2" s="385"/>
      <c r="K2" s="385"/>
      <c r="L2" s="389" t="s">
        <v>347</v>
      </c>
      <c r="M2" s="399" t="s">
        <v>144</v>
      </c>
      <c r="N2" s="400"/>
      <c r="O2" s="400"/>
      <c r="P2" s="400"/>
      <c r="Q2" s="401"/>
      <c r="R2" s="110"/>
      <c r="S2" s="110"/>
      <c r="T2" s="110"/>
      <c r="U2" s="110"/>
      <c r="V2" s="110"/>
    </row>
    <row r="3" spans="1:17" ht="27" customHeight="1">
      <c r="A3" s="390"/>
      <c r="B3" s="406"/>
      <c r="C3" s="407"/>
      <c r="D3" s="421"/>
      <c r="E3" s="421"/>
      <c r="F3" s="421"/>
      <c r="G3" s="411"/>
      <c r="H3" s="389" t="s">
        <v>246</v>
      </c>
      <c r="I3" s="415" t="s">
        <v>247</v>
      </c>
      <c r="J3" s="416"/>
      <c r="K3" s="416"/>
      <c r="L3" s="390"/>
      <c r="M3" s="396" t="s">
        <v>348</v>
      </c>
      <c r="N3" s="396" t="s">
        <v>19</v>
      </c>
      <c r="O3" s="396" t="s">
        <v>349</v>
      </c>
      <c r="P3" s="396" t="s">
        <v>357</v>
      </c>
      <c r="Q3" s="396" t="s">
        <v>350</v>
      </c>
    </row>
    <row r="4" spans="1:17" ht="35.25" customHeight="1">
      <c r="A4" s="390"/>
      <c r="B4" s="406"/>
      <c r="C4" s="407"/>
      <c r="D4" s="421"/>
      <c r="E4" s="421"/>
      <c r="F4" s="421"/>
      <c r="G4" s="411"/>
      <c r="H4" s="390"/>
      <c r="I4" s="402" t="s">
        <v>351</v>
      </c>
      <c r="J4" s="418" t="s">
        <v>172</v>
      </c>
      <c r="K4" s="402" t="s">
        <v>352</v>
      </c>
      <c r="L4" s="390"/>
      <c r="M4" s="397"/>
      <c r="N4" s="397"/>
      <c r="O4" s="397"/>
      <c r="P4" s="397"/>
      <c r="Q4" s="396"/>
    </row>
    <row r="5" spans="1:17" ht="93.75" customHeight="1">
      <c r="A5" s="417"/>
      <c r="B5" s="408"/>
      <c r="C5" s="409"/>
      <c r="D5" s="403"/>
      <c r="E5" s="403"/>
      <c r="F5" s="403"/>
      <c r="G5" s="412"/>
      <c r="H5" s="390"/>
      <c r="I5" s="412"/>
      <c r="J5" s="412"/>
      <c r="K5" s="403"/>
      <c r="L5" s="417"/>
      <c r="M5" s="397"/>
      <c r="N5" s="397"/>
      <c r="O5" s="397"/>
      <c r="P5" s="397"/>
      <c r="Q5" s="396"/>
    </row>
    <row r="6" spans="1:22" s="25" customFormat="1" ht="11.25" customHeight="1">
      <c r="A6" s="24" t="s">
        <v>249</v>
      </c>
      <c r="B6" s="413" t="s">
        <v>250</v>
      </c>
      <c r="C6" s="414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86" t="s">
        <v>114</v>
      </c>
      <c r="C7" s="387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92" t="s">
        <v>167</v>
      </c>
      <c r="C8" s="392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8" t="s">
        <v>168</v>
      </c>
      <c r="C9" s="388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93" t="s">
        <v>116</v>
      </c>
      <c r="C10" s="394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8" t="s">
        <v>118</v>
      </c>
      <c r="C11" s="388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92" t="s">
        <v>117</v>
      </c>
      <c r="C12" s="392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8" t="s">
        <v>324</v>
      </c>
      <c r="C13" s="398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5" t="s">
        <v>142</v>
      </c>
      <c r="C14" s="39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83" t="s">
        <v>171</v>
      </c>
      <c r="C15" s="383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91" t="s">
        <v>202</v>
      </c>
      <c r="B17" s="391"/>
      <c r="C17" s="391"/>
      <c r="D17" s="391"/>
      <c r="E17" s="391"/>
      <c r="F17" s="391"/>
      <c r="G17" s="39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A17:G17"/>
    <mergeCell ref="B12:C12"/>
    <mergeCell ref="B8:C8"/>
    <mergeCell ref="B10:C10"/>
    <mergeCell ref="B11:C11"/>
    <mergeCell ref="B14:C14"/>
    <mergeCell ref="B15:C15"/>
    <mergeCell ref="H2:K2"/>
    <mergeCell ref="B7:C7"/>
    <mergeCell ref="B9:C9"/>
    <mergeCell ref="H3:H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/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402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&amp;LE6A88089&amp;CФорма № 1, Підрозділ: Олевський районний суд Житомирської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2015-01-05T15:46:49Z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1_00287_4.2014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06F33E1D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