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<sst xmlns="http://schemas.openxmlformats.org/spreadsheetml/2006/main" count="154" uniqueCount="126">
  <si>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</si>
  <si>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</si>
  <si>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</si>
  <si>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</si>
  <si>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</si>
  <si>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</si>
  <si>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</si>
  <si>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</si>
  <si>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</si>
  <si>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</si>
  <si>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</si>
  <si>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</si>
  <si>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</si>
  <si>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</si>
  <si>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</si>
  <si>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</si>
  <si>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</si>
  <si>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</si>
  <si>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</si>
  <si>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</si>
  <si>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</si>
  <si>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</si>
  <si>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</si>
  <si>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</si>
  <si>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</si>
  <si>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</si>
  <si>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</si>
  <si>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</si>
  <si>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</si>
  <si>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</si>
  <si>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</si>
  <si>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</si>
  <si>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</si>
  <si>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</si>
  <si>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</si>
  <si>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</si>
  <si>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</si>
  <si>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</si>
  <si>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</si>
  <si>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</si>
  <si>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</si>
  <si>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</si>
  <si>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</si>
  <si>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</si>
  <si>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</si>
  <si>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</si>
  <si>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</si>
  <si>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</si>
  <si>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</si>
  <si>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</si>
  <si>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</si>
  <si>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</si>
  <si>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</si>
  <si>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</si>
  <si>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</si>
  <si>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</si>
  <si>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</si>
  <si>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</si>
  <si>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</si>
  <si>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</si>
  <si>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</si>
  <si>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</si>
  <si>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</si>
  <si>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</si>
  <si>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</si>
  <si>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</si>
  <si>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</si>
  <si>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</si>
  <si>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</si>
  <si>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</si>
  <si>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</si>
  <si>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</si>
  <si>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</si>
  <si>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</si>
  <si>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</si>
  <si>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</si>
  <si>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</si>
  <si>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</si>
  <si>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</si>
  <si>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</si>
  <si>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</si>
  <si>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</si>
  <si>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</si>
  <si>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</si>
  <si>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</si>
  <si>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</si>
  <si>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</si>
  <si>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</si>
  <si>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</si>
  <si>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</si>
  <si>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</si>
  <si>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</si>
  <si>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</si>
  <si>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</si>
  <si>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</si>
  <si>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</si>
  <si>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</si>
  <si>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</si>
  <si>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</si>
  <si>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</si>
  <si>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</si>
  <si>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</si>
  <si>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</si>
  <si>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</si>
  <si>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</si>
  <si>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</si>
  <si>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</si>
  <si>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</si>
  <si>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</si>
  <si>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</si>
  <si>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</si>
  <si>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</si>
  <si>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</si>
  <si>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</si>
  <si>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</si>
  <si>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</si>
  <si>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</si>
  <si>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</si>
  <si>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2019 рік</t>
  </si>
  <si>
    <t>Олевський районний суд Житомирської області</t>
  </si>
  <si>
    <t>11001. Житомирська область.м. Олевськ</t>
  </si>
  <si>
    <t>вул. Володимирська</t>
  </si>
  <si>
    <t/>
  </si>
  <si>
    <t>С.Б. Бейкун</t>
  </si>
  <si>
    <t>М.М. Абрамчук</t>
  </si>
  <si>
    <t>10 січня 2020 року</t>
  </si>
</sst>
</file>

<file path=xl/styles.xml><?xml version="1.0" encoding="utf-8"?>
<styleSheet xmlns="http://schemas.openxmlformats.org/spreadsheetml/2006/main">
  <numFmts count="57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&amp;LF112F1C7&amp;C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630</v>
      </c>
      <c r="D6" s="96">
        <f>SUM(D7,D10,D13,D14,D15,D21,D24,D25,D18,D19,D20)</f>
        <v>616634.9499999998</v>
      </c>
      <c r="E6" s="96">
        <f>SUM(E7,E10,E13,E14,E15,E21,E24,E25,E18,E19,E20)</f>
        <v>374</v>
      </c>
      <c r="F6" s="96">
        <f>SUM(F7,F10,F13,F14,F15,F21,F24,F25,F18,F19,F20)</f>
        <v>409349.52999999985</v>
      </c>
      <c r="G6" s="96">
        <f>SUM(G7,G10,G13,G14,G15,G21,G24,G25,G18,G19,G20)</f>
        <v>4</v>
      </c>
      <c r="H6" s="96">
        <f>SUM(H7,H10,H13,H14,H15,H21,H24,H25,H18,H19,H20)</f>
        <v>4931</v>
      </c>
      <c r="I6" s="96">
        <f>SUM(I7,I10,I13,I14,I15,I21,I24,I25,I18,I19,I20)</f>
        <v>132</v>
      </c>
      <c r="J6" s="96">
        <f>SUM(J7,J10,J13,J14,J15,J21,J24,J25,J18,J19,J20)</f>
        <v>103416.62999999992</v>
      </c>
      <c r="K6" s="96">
        <f>SUM(K7,K10,K13,K14,K15,K21,K24,K25,K18,K19,K20)</f>
        <v>142</v>
      </c>
      <c r="L6" s="96">
        <f>SUM(L7,L10,L13,L14,L15,L21,L24,L25,L18,L19,L20)</f>
        <v>98116.51999999999</v>
      </c>
    </row>
    <row r="7" spans="1:12" ht="16.5" customHeight="1">
      <c r="A7" s="87">
        <v>2</v>
      </c>
      <c r="B7" s="90" t="s">
        <v>74</v>
      </c>
      <c r="C7" s="97">
        <v>334</v>
      </c>
      <c r="D7" s="97">
        <v>421269.25</v>
      </c>
      <c r="E7" s="97">
        <v>137</v>
      </c>
      <c r="F7" s="97">
        <v>246658.03</v>
      </c>
      <c r="G7" s="97">
        <v>2</v>
      </c>
      <c r="H7" s="97">
        <v>3842</v>
      </c>
      <c r="I7" s="97">
        <v>106</v>
      </c>
      <c r="J7" s="97">
        <v>91249.4299999999</v>
      </c>
      <c r="K7" s="97">
        <v>103</v>
      </c>
      <c r="L7" s="97">
        <v>81211.72</v>
      </c>
    </row>
    <row r="8" spans="1:12" ht="16.5" customHeight="1">
      <c r="A8" s="87">
        <v>3</v>
      </c>
      <c r="B8" s="91" t="s">
        <v>75</v>
      </c>
      <c r="C8" s="97">
        <v>102</v>
      </c>
      <c r="D8" s="97">
        <v>195942</v>
      </c>
      <c r="E8" s="97">
        <v>90</v>
      </c>
      <c r="F8" s="97">
        <v>168571</v>
      </c>
      <c r="G8" s="97">
        <v>2</v>
      </c>
      <c r="H8" s="97">
        <v>3842</v>
      </c>
      <c r="I8" s="97">
        <v>10</v>
      </c>
      <c r="J8" s="97">
        <v>8843.37</v>
      </c>
      <c r="K8" s="97">
        <v>1</v>
      </c>
      <c r="L8" s="97">
        <v>1921</v>
      </c>
    </row>
    <row r="9" spans="1:12" ht="16.5" customHeight="1">
      <c r="A9" s="87">
        <v>4</v>
      </c>
      <c r="B9" s="91" t="s">
        <v>76</v>
      </c>
      <c r="C9" s="97">
        <v>232</v>
      </c>
      <c r="D9" s="97">
        <v>225327.25</v>
      </c>
      <c r="E9" s="97">
        <v>47</v>
      </c>
      <c r="F9" s="97">
        <v>78087.03</v>
      </c>
      <c r="G9" s="97"/>
      <c r="H9" s="97"/>
      <c r="I9" s="97">
        <v>96</v>
      </c>
      <c r="J9" s="97">
        <v>82406.0599999999</v>
      </c>
      <c r="K9" s="97">
        <v>102</v>
      </c>
      <c r="L9" s="97">
        <v>79290.72</v>
      </c>
    </row>
    <row r="10" spans="1:12" ht="19.5" customHeight="1">
      <c r="A10" s="87">
        <v>5</v>
      </c>
      <c r="B10" s="90" t="s">
        <v>77</v>
      </c>
      <c r="C10" s="97">
        <v>80</v>
      </c>
      <c r="D10" s="97">
        <v>68003.4</v>
      </c>
      <c r="E10" s="97">
        <v>68</v>
      </c>
      <c r="F10" s="97">
        <v>51765.4</v>
      </c>
      <c r="G10" s="97">
        <v>2</v>
      </c>
      <c r="H10" s="97">
        <v>1089</v>
      </c>
      <c r="I10" s="97">
        <v>6</v>
      </c>
      <c r="J10" s="97">
        <v>4418.3</v>
      </c>
      <c r="K10" s="97">
        <v>9</v>
      </c>
      <c r="L10" s="97">
        <v>6531.4</v>
      </c>
    </row>
    <row r="11" spans="1:12" ht="19.5" customHeight="1">
      <c r="A11" s="87">
        <v>6</v>
      </c>
      <c r="B11" s="91" t="s">
        <v>78</v>
      </c>
      <c r="C11" s="97">
        <v>3</v>
      </c>
      <c r="D11" s="97">
        <v>5763</v>
      </c>
      <c r="E11" s="97">
        <v>1</v>
      </c>
      <c r="F11" s="97">
        <v>3842</v>
      </c>
      <c r="G11" s="97"/>
      <c r="H11" s="97"/>
      <c r="I11" s="97">
        <v>2</v>
      </c>
      <c r="J11" s="97">
        <v>1344.7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77</v>
      </c>
      <c r="D12" s="97">
        <v>62240.4000000001</v>
      </c>
      <c r="E12" s="97">
        <v>67</v>
      </c>
      <c r="F12" s="97">
        <v>47923.4</v>
      </c>
      <c r="G12" s="97">
        <v>2</v>
      </c>
      <c r="H12" s="97">
        <v>1089</v>
      </c>
      <c r="I12" s="97">
        <v>4</v>
      </c>
      <c r="J12" s="97">
        <v>3073.6</v>
      </c>
      <c r="K12" s="97">
        <v>9</v>
      </c>
      <c r="L12" s="97">
        <v>6531.4</v>
      </c>
    </row>
    <row r="13" spans="1:12" ht="15" customHeight="1">
      <c r="A13" s="87">
        <v>8</v>
      </c>
      <c r="B13" s="90" t="s">
        <v>18</v>
      </c>
      <c r="C13" s="97">
        <v>123</v>
      </c>
      <c r="D13" s="97">
        <v>95281.5999999999</v>
      </c>
      <c r="E13" s="97">
        <v>111</v>
      </c>
      <c r="F13" s="97">
        <v>83664.7999999999</v>
      </c>
      <c r="G13" s="97"/>
      <c r="H13" s="97"/>
      <c r="I13" s="97">
        <v>9</v>
      </c>
      <c r="J13" s="97">
        <v>5635.8</v>
      </c>
      <c r="K13" s="97">
        <v>5</v>
      </c>
      <c r="L13" s="97">
        <v>3842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45</v>
      </c>
      <c r="D15" s="97">
        <v>21131</v>
      </c>
      <c r="E15" s="97">
        <v>46</v>
      </c>
      <c r="F15" s="97">
        <v>21130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>
        <v>6</v>
      </c>
      <c r="D16" s="97">
        <v>5763</v>
      </c>
      <c r="E16" s="97">
        <v>6</v>
      </c>
      <c r="F16" s="97">
        <v>5762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39</v>
      </c>
      <c r="D17" s="97">
        <v>15368</v>
      </c>
      <c r="E17" s="97">
        <v>40</v>
      </c>
      <c r="F17" s="97">
        <v>15368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47</v>
      </c>
      <c r="D18" s="97">
        <v>9028.7</v>
      </c>
      <c r="E18" s="97">
        <v>12</v>
      </c>
      <c r="F18" s="97">
        <v>6131.3</v>
      </c>
      <c r="G18" s="97"/>
      <c r="H18" s="97"/>
      <c r="I18" s="97">
        <v>11</v>
      </c>
      <c r="J18" s="97">
        <v>2113.1</v>
      </c>
      <c r="K18" s="97">
        <v>24</v>
      </c>
      <c r="L18" s="97">
        <v>4610.4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1921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1</v>
      </c>
      <c r="L21" s="97">
        <f>SUM(L22:L23)</f>
        <v>1921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1921</v>
      </c>
      <c r="E23" s="97"/>
      <c r="F23" s="97"/>
      <c r="G23" s="97"/>
      <c r="H23" s="97"/>
      <c r="I23" s="97"/>
      <c r="J23" s="97"/>
      <c r="K23" s="97">
        <v>1</v>
      </c>
      <c r="L23" s="97">
        <v>1921</v>
      </c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</v>
      </c>
      <c r="D39" s="96">
        <f>SUM(D40,D47,D48,D49)</f>
        <v>1536.8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2</v>
      </c>
      <c r="L39" s="96">
        <f>SUM(L40,L47,L48,L49)</f>
        <v>1536.8</v>
      </c>
    </row>
    <row r="40" spans="1:12" ht="24" customHeight="1">
      <c r="A40" s="87">
        <v>35</v>
      </c>
      <c r="B40" s="90" t="s">
        <v>85</v>
      </c>
      <c r="C40" s="97">
        <f>SUM(C41,C44)</f>
        <v>2</v>
      </c>
      <c r="D40" s="97">
        <f>SUM(D41,D44)</f>
        <v>1536.8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2</v>
      </c>
      <c r="L40" s="97">
        <f>SUM(L41,L44)</f>
        <v>1536.8</v>
      </c>
    </row>
    <row r="41" spans="1:12" ht="19.5" customHeight="1">
      <c r="A41" s="87">
        <v>36</v>
      </c>
      <c r="B41" s="90" t="s">
        <v>86</v>
      </c>
      <c r="C41" s="97">
        <v>2</v>
      </c>
      <c r="D41" s="97">
        <v>1536.8</v>
      </c>
      <c r="E41" s="97"/>
      <c r="F41" s="97"/>
      <c r="G41" s="97"/>
      <c r="H41" s="97"/>
      <c r="I41" s="97"/>
      <c r="J41" s="97"/>
      <c r="K41" s="97">
        <v>2</v>
      </c>
      <c r="L41" s="97">
        <v>1536.8</v>
      </c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2</v>
      </c>
      <c r="D43" s="97">
        <v>1536.8</v>
      </c>
      <c r="E43" s="97"/>
      <c r="F43" s="97"/>
      <c r="G43" s="97"/>
      <c r="H43" s="97"/>
      <c r="I43" s="97"/>
      <c r="J43" s="97"/>
      <c r="K43" s="97">
        <v>2</v>
      </c>
      <c r="L43" s="97">
        <v>1536.8</v>
      </c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25</v>
      </c>
      <c r="D50" s="96">
        <f>SUM(D51:D54)</f>
        <v>570.5</v>
      </c>
      <c r="E50" s="96">
        <f>SUM(E51:E54)</f>
        <v>24</v>
      </c>
      <c r="F50" s="96">
        <f>SUM(F51:F54)</f>
        <v>592.5999999999999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15</v>
      </c>
      <c r="D51" s="97">
        <v>138.28</v>
      </c>
      <c r="E51" s="97">
        <v>14</v>
      </c>
      <c r="F51" s="97">
        <v>160.38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4</v>
      </c>
      <c r="D52" s="97">
        <v>230.52</v>
      </c>
      <c r="E52" s="97">
        <v>4</v>
      </c>
      <c r="F52" s="97">
        <v>230.52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11.53</v>
      </c>
      <c r="E53" s="97">
        <v>1</v>
      </c>
      <c r="F53" s="97">
        <v>11.53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5</v>
      </c>
      <c r="D54" s="97">
        <v>190.17</v>
      </c>
      <c r="E54" s="97">
        <v>5</v>
      </c>
      <c r="F54" s="97">
        <v>190.17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367</v>
      </c>
      <c r="D55" s="96">
        <v>141001.4</v>
      </c>
      <c r="E55" s="96">
        <v>122</v>
      </c>
      <c r="F55" s="96">
        <v>46843.3999999999</v>
      </c>
      <c r="G55" s="96"/>
      <c r="H55" s="96"/>
      <c r="I55" s="96">
        <v>367</v>
      </c>
      <c r="J55" s="96">
        <v>141001.6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1024</v>
      </c>
      <c r="D56" s="96">
        <f t="shared" si="0"/>
        <v>759743.6499999999</v>
      </c>
      <c r="E56" s="96">
        <f t="shared" si="0"/>
        <v>520</v>
      </c>
      <c r="F56" s="96">
        <f t="shared" si="0"/>
        <v>456785.52999999974</v>
      </c>
      <c r="G56" s="96">
        <f t="shared" si="0"/>
        <v>4</v>
      </c>
      <c r="H56" s="96">
        <f t="shared" si="0"/>
        <v>4931</v>
      </c>
      <c r="I56" s="96">
        <f t="shared" si="0"/>
        <v>499</v>
      </c>
      <c r="J56" s="96">
        <f t="shared" si="0"/>
        <v>244418.22999999992</v>
      </c>
      <c r="K56" s="96">
        <f t="shared" si="0"/>
        <v>144</v>
      </c>
      <c r="L56" s="96">
        <f t="shared" si="0"/>
        <v>99653.31999999999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&amp;LF112F1C7&amp;CФорма № 10, Підрозділ: Олевський районний суд Житомирської області,
 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141</v>
      </c>
      <c r="F4" s="93">
        <f>SUM(F5:F25)</f>
        <v>97136.29999999999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13</v>
      </c>
      <c r="F5" s="95">
        <v>3073.6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3</v>
      </c>
      <c r="F6" s="95">
        <v>2305.2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108</v>
      </c>
      <c r="F7" s="95">
        <v>77224.2</v>
      </c>
    </row>
    <row r="8" spans="1:6" ht="41.25" customHeight="1">
      <c r="A8" s="67">
        <v>5</v>
      </c>
      <c r="B8" s="142" t="s">
        <v>63</v>
      </c>
      <c r="C8" s="143"/>
      <c r="D8" s="144"/>
      <c r="E8" s="94">
        <v>1</v>
      </c>
      <c r="F8" s="95">
        <v>768.4</v>
      </c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4</v>
      </c>
      <c r="F13" s="95">
        <v>4312.5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9</v>
      </c>
      <c r="F14" s="95">
        <v>7147.2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3</v>
      </c>
      <c r="F17" s="95">
        <v>2305.2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&amp;LF112F1C7&amp;CФорма № 10, Підрозділ: Олевський районний суд Житомирської області,
 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2020-01-21T10:24:45Z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10_00287_4.2019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F112F1C7</vt:lpwstr>
  </property>
  <property fmtid="{D5CDD505-2E9C-101B-9397-08002B2CF9AE}" pid="10" name="Підрозд">
    <vt:lpwstr>Олевський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488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3.24.3.2353</vt:lpwstr>
  </property>
</Properties>
</file>